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95" activeTab="2"/>
  </bookViews>
  <sheets>
    <sheet name="23.1" sheetId="1" r:id="rId1"/>
    <sheet name="23.2" sheetId="2" r:id="rId2"/>
    <sheet name="23.3" sheetId="3" r:id="rId3"/>
    <sheet name="23.4" sheetId="4" r:id="rId4"/>
    <sheet name="Sheet1" sheetId="5" r:id="rId5"/>
  </sheets>
  <definedNames>
    <definedName name="_xlnm.Print_Area" localSheetId="0">'23.1'!$A$1:$P$37</definedName>
    <definedName name="_xlnm.Print_Area" localSheetId="1">'23.2'!$A$1:$G$35</definedName>
    <definedName name="_xlnm.Print_Area" localSheetId="2">'23.3'!$A$1:$U$34</definedName>
    <definedName name="_xlnm.Print_Area" localSheetId="3">'23.4'!$W$1:$AM$32</definedName>
  </definedNames>
  <calcPr calcId="124519" calcMode="manual"/>
</workbook>
</file>

<file path=xl/calcChain.xml><?xml version="1.0" encoding="utf-8"?>
<calcChain xmlns="http://schemas.openxmlformats.org/spreadsheetml/2006/main">
  <c r="M37" i="1"/>
  <c r="P37"/>
  <c r="L37" l="1"/>
  <c r="I37" i="5"/>
  <c r="H37"/>
  <c r="G37"/>
  <c r="F37"/>
  <c r="E37"/>
  <c r="D37"/>
  <c r="C37"/>
  <c r="C32" i="4"/>
  <c r="L9" i="1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G29" i="2" l="1"/>
  <c r="K15" i="3"/>
  <c r="K16"/>
  <c r="K22"/>
  <c r="K24"/>
  <c r="G34" i="2" l="1"/>
  <c r="AL5" i="4"/>
  <c r="AL6"/>
  <c r="AL7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4"/>
  <c r="V5"/>
  <c r="V6"/>
  <c r="AM6" s="1"/>
  <c r="V7"/>
  <c r="AM7" s="1"/>
  <c r="V8"/>
  <c r="V9"/>
  <c r="V10"/>
  <c r="AM10" s="1"/>
  <c r="V11"/>
  <c r="AM11" s="1"/>
  <c r="V12"/>
  <c r="V13"/>
  <c r="V14"/>
  <c r="AM14" s="1"/>
  <c r="V15"/>
  <c r="AM15" s="1"/>
  <c r="V16"/>
  <c r="V17"/>
  <c r="V18"/>
  <c r="AM18" s="1"/>
  <c r="V19"/>
  <c r="AM19" s="1"/>
  <c r="V20"/>
  <c r="V21"/>
  <c r="V22"/>
  <c r="AM22" s="1"/>
  <c r="V23"/>
  <c r="AM23" s="1"/>
  <c r="V24"/>
  <c r="V25"/>
  <c r="V26"/>
  <c r="V27"/>
  <c r="AM27" s="1"/>
  <c r="V28"/>
  <c r="V29"/>
  <c r="V30"/>
  <c r="AM30" s="1"/>
  <c r="V31"/>
  <c r="AM31" s="1"/>
  <c r="V4"/>
  <c r="Y32"/>
  <c r="T7" i="3"/>
  <c r="T8"/>
  <c r="T9"/>
  <c r="T10"/>
  <c r="T11"/>
  <c r="T12"/>
  <c r="T13"/>
  <c r="T14"/>
  <c r="T15"/>
  <c r="T16"/>
  <c r="U16" s="1"/>
  <c r="T17"/>
  <c r="U17" s="1"/>
  <c r="T18"/>
  <c r="T19"/>
  <c r="T20"/>
  <c r="T21"/>
  <c r="T22"/>
  <c r="U22" s="1"/>
  <c r="T23"/>
  <c r="T24"/>
  <c r="U24" s="1"/>
  <c r="T25"/>
  <c r="T27"/>
  <c r="T28"/>
  <c r="U28" s="1"/>
  <c r="T29"/>
  <c r="T30"/>
  <c r="T31"/>
  <c r="T32"/>
  <c r="T33"/>
  <c r="T6"/>
  <c r="K7"/>
  <c r="K8"/>
  <c r="K9"/>
  <c r="K10"/>
  <c r="K11"/>
  <c r="K12"/>
  <c r="K13"/>
  <c r="K14"/>
  <c r="K18"/>
  <c r="K19"/>
  <c r="K20"/>
  <c r="K21"/>
  <c r="K23"/>
  <c r="K25"/>
  <c r="K26"/>
  <c r="U26" s="1"/>
  <c r="K27"/>
  <c r="K29"/>
  <c r="U29" s="1"/>
  <c r="K30"/>
  <c r="K31"/>
  <c r="K32"/>
  <c r="K33"/>
  <c r="K6"/>
  <c r="G8" i="2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30"/>
  <c r="G31"/>
  <c r="G32"/>
  <c r="G33"/>
  <c r="G7"/>
  <c r="U6" i="3" l="1"/>
  <c r="U30"/>
  <c r="U32"/>
  <c r="AM26" i="4"/>
  <c r="U8" i="3"/>
  <c r="U9"/>
  <c r="U10"/>
  <c r="U12"/>
  <c r="U13"/>
  <c r="U14"/>
  <c r="U18"/>
  <c r="U20"/>
  <c r="U21"/>
  <c r="U25"/>
  <c r="U33"/>
  <c r="AM29" i="4"/>
  <c r="AM25"/>
  <c r="AM21"/>
  <c r="AM17"/>
  <c r="AM13"/>
  <c r="AM9"/>
  <c r="AM5"/>
  <c r="AM4"/>
  <c r="AM28"/>
  <c r="AM24"/>
  <c r="AM20"/>
  <c r="AM16"/>
  <c r="AM12"/>
  <c r="AM8"/>
  <c r="U31" i="3"/>
  <c r="U27"/>
  <c r="U23"/>
  <c r="U19"/>
  <c r="U15"/>
  <c r="U11"/>
  <c r="U7"/>
  <c r="D32" i="4"/>
  <c r="E32"/>
  <c r="F32"/>
  <c r="G32"/>
  <c r="H32"/>
  <c r="I32"/>
  <c r="J32"/>
  <c r="K32"/>
  <c r="L32"/>
  <c r="M32"/>
  <c r="N32"/>
  <c r="O32"/>
  <c r="P32"/>
  <c r="Q32"/>
  <c r="R32"/>
  <c r="S32"/>
  <c r="T32"/>
  <c r="U32"/>
  <c r="Z32"/>
  <c r="AA32"/>
  <c r="AB32"/>
  <c r="AC32"/>
  <c r="AD32"/>
  <c r="AE32"/>
  <c r="AF32"/>
  <c r="AG32"/>
  <c r="AH32"/>
  <c r="AI32"/>
  <c r="AJ32"/>
  <c r="AK32"/>
  <c r="D34" i="3"/>
  <c r="E34"/>
  <c r="F34"/>
  <c r="G34"/>
  <c r="H34"/>
  <c r="I34"/>
  <c r="J34"/>
  <c r="K34"/>
  <c r="L34"/>
  <c r="M34"/>
  <c r="N34"/>
  <c r="O34"/>
  <c r="P34"/>
  <c r="Q34"/>
  <c r="R34"/>
  <c r="S34"/>
  <c r="C34"/>
  <c r="C35" i="2"/>
  <c r="D35"/>
  <c r="E35"/>
  <c r="F35"/>
  <c r="AL32" i="4" l="1"/>
  <c r="T34" i="3"/>
  <c r="U34" s="1"/>
  <c r="G35" i="2"/>
  <c r="V32" i="4"/>
  <c r="D37" i="1"/>
  <c r="E37"/>
  <c r="F37"/>
  <c r="G37"/>
  <c r="H37"/>
  <c r="I37"/>
  <c r="J37"/>
  <c r="K37"/>
  <c r="N37"/>
  <c r="O37"/>
  <c r="C37"/>
  <c r="AM32" i="4" l="1"/>
  <c r="B27" i="2"/>
  <c r="A27"/>
  <c r="A28"/>
  <c r="A29"/>
  <c r="A30"/>
  <c r="A31"/>
  <c r="A32"/>
  <c r="A33"/>
  <c r="A34"/>
  <c r="A7"/>
  <c r="B7"/>
  <c r="A8"/>
  <c r="B8"/>
  <c r="A9"/>
  <c r="B9"/>
  <c r="A10"/>
  <c r="B10"/>
  <c r="A11"/>
  <c r="B11"/>
  <c r="A12"/>
  <c r="B12"/>
  <c r="A13"/>
  <c r="B13"/>
  <c r="A14"/>
  <c r="B14"/>
  <c r="A15"/>
  <c r="B15"/>
  <c r="A16"/>
  <c r="B16"/>
  <c r="A17"/>
  <c r="B17"/>
  <c r="A18"/>
  <c r="B18"/>
  <c r="A19"/>
  <c r="B19"/>
  <c r="A20"/>
  <c r="B20"/>
  <c r="A21"/>
  <c r="B21"/>
  <c r="A22"/>
  <c r="B22"/>
  <c r="A23"/>
  <c r="B23"/>
  <c r="A24"/>
  <c r="B24"/>
  <c r="A25"/>
  <c r="B25"/>
  <c r="A26"/>
  <c r="B26"/>
  <c r="B28"/>
  <c r="B29"/>
  <c r="B30"/>
  <c r="B31"/>
  <c r="B32"/>
  <c r="B33"/>
  <c r="B34"/>
  <c r="A35"/>
</calcChain>
</file>

<file path=xl/sharedStrings.xml><?xml version="1.0" encoding="utf-8"?>
<sst xmlns="http://schemas.openxmlformats.org/spreadsheetml/2006/main" count="257" uniqueCount="108">
  <si>
    <t>Employed</t>
  </si>
  <si>
    <t>Un employed</t>
  </si>
  <si>
    <t>S.No.</t>
  </si>
  <si>
    <t>Private</t>
  </si>
  <si>
    <t>Total</t>
  </si>
  <si>
    <t>Government</t>
  </si>
  <si>
    <t>Housemaid</t>
  </si>
  <si>
    <t>Dependents</t>
  </si>
  <si>
    <t>Un Employed</t>
  </si>
  <si>
    <t>Graduates</t>
  </si>
  <si>
    <t>G.C.E. (A/L)</t>
  </si>
  <si>
    <t>Under G.C.E. (O/L)</t>
  </si>
  <si>
    <t>Employed Graduates in Degree Wise</t>
  </si>
  <si>
    <t>Un-Employed Graduates in Degree Wise</t>
  </si>
  <si>
    <t>Population Distribution By Employed</t>
  </si>
  <si>
    <t>No. of
Government
Employees</t>
  </si>
  <si>
    <t>No. of Semi-
Government
Employees</t>
  </si>
  <si>
    <t>No. of Self
Employees</t>
  </si>
  <si>
    <t>No. of
Foreign
Employees</t>
  </si>
  <si>
    <t>No. of
Private
Sector
Employees</t>
  </si>
  <si>
    <t>No. of Persons
Employed in
Agriculture</t>
  </si>
  <si>
    <t>No. of
Persons
Employed in
Fisheries</t>
  </si>
  <si>
    <t>Other
Employed</t>
  </si>
  <si>
    <t>No.of Unemployed</t>
  </si>
  <si>
    <t>Total
Population</t>
  </si>
  <si>
    <t>Technical College Certificate</t>
  </si>
  <si>
    <t>Management</t>
  </si>
  <si>
    <t>Commerce</t>
  </si>
  <si>
    <t>Science</t>
  </si>
  <si>
    <t>Engineer</t>
  </si>
  <si>
    <t>Medicine</t>
  </si>
  <si>
    <t>Law</t>
  </si>
  <si>
    <t>Arts</t>
  </si>
  <si>
    <t>HNDA</t>
  </si>
  <si>
    <t>Sub Total</t>
  </si>
  <si>
    <t>NGO</t>
  </si>
  <si>
    <t>Semigovernment</t>
  </si>
  <si>
    <t>Cooperative</t>
  </si>
  <si>
    <t>Farmers (Paddy)</t>
  </si>
  <si>
    <t>Farmers (High
land</t>
  </si>
  <si>
    <t>Fishing</t>
  </si>
  <si>
    <t>Business</t>
  </si>
  <si>
    <t>Goldsmith</t>
  </si>
  <si>
    <t>Weaving</t>
  </si>
  <si>
    <t>Mat Weaving</t>
  </si>
  <si>
    <t>Rubble Quarry</t>
  </si>
  <si>
    <t>Red Bricks</t>
  </si>
  <si>
    <t>Pan makers</t>
  </si>
  <si>
    <t>Metal smith</t>
  </si>
  <si>
    <t>Carpenter</t>
  </si>
  <si>
    <t>Barbers</t>
  </si>
  <si>
    <t>Mason</t>
  </si>
  <si>
    <t>Dhobi</t>
  </si>
  <si>
    <t>Leather maker</t>
  </si>
  <si>
    <t>Food processors</t>
  </si>
  <si>
    <t>Small Industry</t>
  </si>
  <si>
    <t>Other Labours</t>
  </si>
  <si>
    <t>Pensioners</t>
  </si>
  <si>
    <t>Welding</t>
  </si>
  <si>
    <t>Electronics</t>
  </si>
  <si>
    <t>Phone repairs</t>
  </si>
  <si>
    <t>Plumbing</t>
  </si>
  <si>
    <t>Vehicle repairs</t>
  </si>
  <si>
    <t>Priest</t>
  </si>
  <si>
    <t>Total Emploed</t>
  </si>
  <si>
    <t>Other Self-Employment</t>
  </si>
  <si>
    <t>Children 0-18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</si>
  <si>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</si>
  <si>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</si>
  <si>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</si>
  <si>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</si>
  <si>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</si>
  <si>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</si>
  <si>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</si>
  <si>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</si>
  <si>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</si>
  <si>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</si>
  <si>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</si>
  <si>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</si>
  <si>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</si>
  <si>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</si>
  <si>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</si>
  <si>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</si>
  <si>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</si>
  <si>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</si>
  <si>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</si>
  <si>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</si>
  <si>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</si>
  <si>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</si>
  <si>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</si>
  <si>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</si>
  <si>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</si>
  <si>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</si>
  <si>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</si>
  <si>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</si>
  <si>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 xml:space="preserve"> </t>
  </si>
  <si>
    <t>GN  Division</t>
  </si>
  <si>
    <t>Source :Economic  Development Officer</t>
  </si>
  <si>
    <t>GN Division</t>
  </si>
  <si>
    <t>S.No</t>
  </si>
  <si>
    <t xml:space="preserve">Sub Total </t>
  </si>
  <si>
    <t>23.4: Population Distribution By Occupation in GN Division - 2019</t>
  </si>
  <si>
    <t>23.1: Employed &amp; Un employed Participation in GN Division -  2020</t>
  </si>
  <si>
    <t>FD</t>
  </si>
  <si>
    <t>Government
Employees</t>
  </si>
  <si>
    <t>Semi-
Government
Employees</t>
  </si>
  <si>
    <t>23.3: Employed &amp; Un-Employed Graduates in Degree Wise By GN Division - 2021</t>
  </si>
  <si>
    <t>23.2: Un-Employed in GN Division - 2020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</si>
</sst>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 Bold"/>
      <family val="2"/>
    </font>
    <font>
      <sz val="9"/>
      <name val="Times New Roman Bold"/>
      <family val="2"/>
    </font>
    <font>
      <sz val="10"/>
      <name val="Times New Roman"/>
      <family val="2"/>
    </font>
    <font>
      <sz val="10"/>
      <name val="Calibri"/>
      <family val="2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Times New Roman Bold"/>
      <family val="2"/>
    </font>
    <font>
      <sz val="11"/>
      <name val="Arial"/>
      <family val="2"/>
    </font>
    <font>
      <sz val="11"/>
      <name val="Times New Roman"/>
      <family val="2"/>
    </font>
    <font>
      <sz val="11"/>
      <name val="Calibri"/>
      <family val="2"/>
    </font>
    <font>
      <b/>
      <sz val="11"/>
      <name val="Times New Roman Bold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Times New Roman"/>
      <family val="1"/>
    </font>
    <font>
      <sz val="9"/>
      <name val="Book Antiqua"/>
      <family val="1"/>
    </font>
    <font>
      <sz val="1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119">
    <xf numFmtId="0" fontId="0" fillId="0" borderId="0" xfId="0"/>
    <xf numFmtId="0" fontId="1" fillId="0" borderId="0" xfId="1"/>
    <xf numFmtId="0" fontId="1" fillId="0" borderId="0" xfId="1"/>
    <xf numFmtId="0" fontId="1" fillId="0" borderId="0" xfId="1"/>
    <xf numFmtId="0" fontId="2" fillId="0" borderId="0" xfId="1" applyNumberFormat="1" applyFont="1"/>
    <xf numFmtId="0" fontId="1" fillId="0" borderId="1" xfId="1" applyBorder="1"/>
    <xf numFmtId="1" fontId="4" fillId="0" borderId="1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4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4" fillId="0" borderId="5" xfId="1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1" applyFont="1" applyBorder="1" applyAlignment="1">
      <alignment horizontal="center"/>
    </xf>
    <xf numFmtId="1" fontId="4" fillId="0" borderId="1" xfId="1" applyNumberFormat="1" applyFont="1" applyBorder="1" applyAlignment="1"/>
    <xf numFmtId="1" fontId="2" fillId="0" borderId="1" xfId="1" applyNumberFormat="1" applyFont="1" applyBorder="1" applyAlignment="1"/>
    <xf numFmtId="0" fontId="4" fillId="0" borderId="1" xfId="1" applyNumberFormat="1" applyFont="1" applyBorder="1" applyAlignment="1"/>
    <xf numFmtId="2" fontId="4" fillId="0" borderId="1" xfId="1" applyNumberFormat="1" applyFont="1" applyBorder="1" applyAlignment="1"/>
    <xf numFmtId="0" fontId="1" fillId="0" borderId="1" xfId="1" applyBorder="1" applyAlignment="1"/>
    <xf numFmtId="1" fontId="5" fillId="0" borderId="1" xfId="1" applyNumberFormat="1" applyFont="1" applyBorder="1" applyAlignment="1"/>
    <xf numFmtId="1" fontId="4" fillId="2" borderId="1" xfId="1" applyNumberFormat="1" applyFont="1" applyFill="1" applyBorder="1" applyAlignment="1"/>
    <xf numFmtId="0" fontId="0" fillId="2" borderId="0" xfId="0" applyFill="1"/>
    <xf numFmtId="0" fontId="3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2" fillId="0" borderId="0" xfId="1" applyNumberFormat="1" applyFont="1"/>
    <xf numFmtId="0" fontId="13" fillId="0" borderId="0" xfId="1" applyFont="1"/>
    <xf numFmtId="0" fontId="8" fillId="0" borderId="0" xfId="0" applyFont="1"/>
    <xf numFmtId="1" fontId="14" fillId="0" borderId="1" xfId="1" applyNumberFormat="1" applyFont="1" applyBorder="1" applyAlignment="1">
      <alignment horizontal="center"/>
    </xf>
    <xf numFmtId="0" fontId="14" fillId="0" borderId="1" xfId="1" applyNumberFormat="1" applyFont="1" applyBorder="1"/>
    <xf numFmtId="1" fontId="12" fillId="0" borderId="1" xfId="1" applyNumberFormat="1" applyFont="1" applyBorder="1" applyAlignment="1">
      <alignment horizontal="center"/>
    </xf>
    <xf numFmtId="0" fontId="14" fillId="0" borderId="1" xfId="1" applyNumberFormat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" fontId="15" fillId="0" borderId="1" xfId="1" applyNumberFormat="1" applyFont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1" fontId="14" fillId="0" borderId="4" xfId="1" applyNumberFormat="1" applyFont="1" applyBorder="1" applyAlignment="1">
      <alignment horizontal="center"/>
    </xf>
    <xf numFmtId="0" fontId="14" fillId="0" borderId="4" xfId="1" applyNumberFormat="1" applyFont="1" applyBorder="1"/>
    <xf numFmtId="1" fontId="12" fillId="0" borderId="4" xfId="1" applyNumberFormat="1" applyFont="1" applyBorder="1" applyAlignment="1">
      <alignment horizontal="center"/>
    </xf>
    <xf numFmtId="0" fontId="8" fillId="0" borderId="1" xfId="0" applyFont="1" applyBorder="1"/>
    <xf numFmtId="1" fontId="10" fillId="0" borderId="1" xfId="0" applyNumberFormat="1" applyFont="1" applyBorder="1" applyAlignment="1">
      <alignment horizontal="center" vertical="center"/>
    </xf>
    <xf numFmtId="1" fontId="16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0" xfId="1" applyNumberFormat="1" applyFont="1"/>
    <xf numFmtId="0" fontId="2" fillId="0" borderId="1" xfId="1" applyNumberFormat="1" applyFont="1" applyBorder="1" applyAlignment="1">
      <alignment vertical="center" wrapText="1"/>
    </xf>
    <xf numFmtId="0" fontId="2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1" fontId="4" fillId="0" borderId="0" xfId="1" applyNumberFormat="1" applyFont="1" applyBorder="1" applyAlignment="1"/>
    <xf numFmtId="1" fontId="4" fillId="0" borderId="1" xfId="1" applyNumberFormat="1" applyFont="1" applyFill="1" applyBorder="1" applyAlignment="1"/>
    <xf numFmtId="0" fontId="0" fillId="2" borderId="1" xfId="0" applyFill="1" applyBorder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7" fillId="0" borderId="0" xfId="0" applyFont="1"/>
    <xf numFmtId="0" fontId="9" fillId="0" borderId="1" xfId="0" applyFont="1" applyBorder="1" applyAlignment="1">
      <alignment horizontal="center" textRotation="90" wrapText="1"/>
    </xf>
    <xf numFmtId="0" fontId="17" fillId="0" borderId="0" xfId="0" applyFont="1" applyAlignment="1">
      <alignment horizontal="center"/>
    </xf>
    <xf numFmtId="0" fontId="17" fillId="2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/>
    </xf>
    <xf numFmtId="0" fontId="2" fillId="0" borderId="2" xfId="1" applyNumberFormat="1" applyFont="1" applyBorder="1" applyAlignment="1">
      <alignment vertical="center" wrapText="1"/>
    </xf>
    <xf numFmtId="0" fontId="2" fillId="0" borderId="7" xfId="1" applyNumberFormat="1" applyFont="1" applyBorder="1" applyAlignment="1">
      <alignment vertical="center" wrapText="1"/>
    </xf>
    <xf numFmtId="0" fontId="2" fillId="0" borderId="3" xfId="1" applyNumberFormat="1" applyFont="1" applyBorder="1" applyAlignment="1">
      <alignment vertical="center" wrapText="1"/>
    </xf>
    <xf numFmtId="0" fontId="11" fillId="0" borderId="0" xfId="1" applyFont="1" applyAlignment="1">
      <alignment horizontal="center"/>
    </xf>
    <xf numFmtId="0" fontId="20" fillId="0" borderId="0" xfId="0" applyFont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2" fillId="0" borderId="0" xfId="2" applyFont="1" applyBorder="1" applyAlignment="1">
      <alignment horizontal="center" vertical="center" wrapText="1"/>
    </xf>
    <xf numFmtId="0" fontId="22" fillId="2" borderId="0" xfId="2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3" fontId="23" fillId="3" borderId="8" xfId="0" applyNumberFormat="1" applyFont="1" applyFill="1" applyBorder="1" applyAlignment="1">
      <alignment horizontal="center" vertical="center" wrapText="1"/>
    </xf>
    <xf numFmtId="3" fontId="23" fillId="4" borderId="8" xfId="0" applyNumberFormat="1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1" fontId="1" fillId="0" borderId="0" xfId="1" applyNumberFormat="1"/>
    <xf numFmtId="3" fontId="23" fillId="2" borderId="8" xfId="0" applyNumberFormat="1" applyFont="1" applyFill="1" applyBorder="1" applyAlignment="1">
      <alignment horizontal="center" vertical="center" wrapText="1"/>
    </xf>
    <xf numFmtId="3" fontId="0" fillId="2" borderId="0" xfId="0" applyNumberFormat="1" applyFill="1"/>
    <xf numFmtId="0" fontId="2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8" fillId="0" borderId="0" xfId="2" applyFont="1" applyBorder="1" applyAlignment="1">
      <alignment horizontal="center" vertical="center" wrapText="1"/>
    </xf>
    <xf numFmtId="3" fontId="17" fillId="2" borderId="0" xfId="0" applyNumberFormat="1" applyFont="1" applyFill="1"/>
    <xf numFmtId="0" fontId="18" fillId="2" borderId="0" xfId="2" applyFont="1" applyFill="1" applyBorder="1" applyAlignment="1">
      <alignment horizontal="center" vertical="center" wrapText="1"/>
    </xf>
    <xf numFmtId="0" fontId="17" fillId="0" borderId="0" xfId="0" applyFont="1" applyBorder="1"/>
    <xf numFmtId="3" fontId="24" fillId="2" borderId="8" xfId="0" applyNumberFormat="1" applyFont="1" applyFill="1" applyBorder="1" applyAlignment="1">
      <alignment horizontal="center" vertical="center" wrapText="1"/>
    </xf>
    <xf numFmtId="1" fontId="22" fillId="0" borderId="0" xfId="2" applyNumberFormat="1" applyFont="1" applyBorder="1" applyAlignment="1">
      <alignment horizontal="center" vertical="center" wrapText="1"/>
    </xf>
    <xf numFmtId="1" fontId="0" fillId="0" borderId="0" xfId="0" applyNumberFormat="1" applyBorder="1"/>
    <xf numFmtId="0" fontId="22" fillId="0" borderId="1" xfId="2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textRotation="90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sqref="A1:P37"/>
    </sheetView>
  </sheetViews>
  <sheetFormatPr defaultRowHeight="15"/>
  <cols>
    <col min="1" max="1" width="4.85546875" customWidth="1"/>
    <col min="2" max="2" width="17.5703125" customWidth="1"/>
    <col min="3" max="12" width="9" customWidth="1"/>
    <col min="13" max="13" width="12.5703125" customWidth="1"/>
    <col min="14" max="16" width="9" customWidth="1"/>
  </cols>
  <sheetData>
    <row r="1" spans="1:20" ht="20.25" customHeight="1">
      <c r="A1" s="4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1"/>
      <c r="O1" s="1"/>
      <c r="P1" s="1"/>
    </row>
    <row r="2" spans="1:20" ht="12.75" customHeight="1">
      <c r="A2" s="103" t="s">
        <v>2</v>
      </c>
      <c r="B2" s="103" t="s">
        <v>96</v>
      </c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81"/>
      <c r="M2" s="7"/>
      <c r="N2" s="106" t="s">
        <v>1</v>
      </c>
      <c r="O2" s="106"/>
      <c r="P2" s="5"/>
    </row>
    <row r="3" spans="1:20">
      <c r="A3" s="103"/>
      <c r="B3" s="103"/>
      <c r="C3" s="102" t="s">
        <v>15</v>
      </c>
      <c r="D3" s="102" t="s">
        <v>16</v>
      </c>
      <c r="E3" s="102" t="s">
        <v>17</v>
      </c>
      <c r="F3" s="102" t="s">
        <v>19</v>
      </c>
      <c r="G3" s="102" t="s">
        <v>18</v>
      </c>
      <c r="H3" s="102" t="s">
        <v>20</v>
      </c>
      <c r="I3" s="102" t="s">
        <v>21</v>
      </c>
      <c r="J3" s="103" t="s">
        <v>6</v>
      </c>
      <c r="K3" s="102" t="s">
        <v>22</v>
      </c>
      <c r="L3" s="104"/>
      <c r="M3" s="104" t="s">
        <v>66</v>
      </c>
      <c r="N3" s="102" t="s">
        <v>23</v>
      </c>
      <c r="O3" s="102" t="s">
        <v>7</v>
      </c>
      <c r="P3" s="102" t="s">
        <v>24</v>
      </c>
    </row>
    <row r="4" spans="1:20">
      <c r="A4" s="103"/>
      <c r="B4" s="103"/>
      <c r="C4" s="102"/>
      <c r="D4" s="102"/>
      <c r="E4" s="102"/>
      <c r="F4" s="102"/>
      <c r="G4" s="102"/>
      <c r="H4" s="102"/>
      <c r="I4" s="102"/>
      <c r="J4" s="103"/>
      <c r="K4" s="102"/>
      <c r="L4" s="105"/>
      <c r="M4" s="105"/>
      <c r="N4" s="102"/>
      <c r="O4" s="102"/>
      <c r="P4" s="102"/>
    </row>
    <row r="5" spans="1:20">
      <c r="A5" s="103"/>
      <c r="B5" s="103"/>
      <c r="C5" s="102"/>
      <c r="D5" s="102"/>
      <c r="E5" s="102"/>
      <c r="F5" s="102"/>
      <c r="G5" s="102"/>
      <c r="H5" s="102"/>
      <c r="I5" s="102"/>
      <c r="J5" s="103"/>
      <c r="K5" s="102"/>
      <c r="L5" s="105"/>
      <c r="M5" s="105"/>
      <c r="N5" s="102"/>
      <c r="O5" s="102"/>
      <c r="P5" s="102"/>
    </row>
    <row r="6" spans="1:20" ht="19.5" customHeight="1">
      <c r="A6" s="103"/>
      <c r="B6" s="103"/>
      <c r="C6" s="102"/>
      <c r="D6" s="102"/>
      <c r="E6" s="102"/>
      <c r="F6" s="102"/>
      <c r="G6" s="102"/>
      <c r="H6" s="102"/>
      <c r="I6" s="102"/>
      <c r="J6" s="103"/>
      <c r="K6" s="102"/>
      <c r="L6" s="105"/>
      <c r="M6" s="105"/>
      <c r="N6" s="102"/>
      <c r="O6" s="102"/>
      <c r="P6" s="102"/>
    </row>
    <row r="7" spans="1:20" ht="2.25" hidden="1" customHeight="1">
      <c r="A7" s="103"/>
      <c r="B7" s="103"/>
      <c r="C7" s="102"/>
      <c r="D7" s="102"/>
      <c r="E7" s="102"/>
      <c r="F7" s="102"/>
      <c r="G7" s="102"/>
      <c r="H7" s="102"/>
      <c r="I7" s="102"/>
      <c r="J7" s="103"/>
      <c r="K7" s="102"/>
      <c r="L7" s="82"/>
      <c r="M7" s="105"/>
      <c r="N7" s="102"/>
      <c r="O7" s="102"/>
      <c r="P7" s="102"/>
    </row>
    <row r="8" spans="1:20" hidden="1">
      <c r="A8" s="103"/>
      <c r="B8" s="103"/>
      <c r="C8" s="102"/>
      <c r="D8" s="102"/>
      <c r="E8" s="102"/>
      <c r="F8" s="102"/>
      <c r="G8" s="102"/>
      <c r="H8" s="102"/>
      <c r="I8" s="102"/>
      <c r="J8" s="103"/>
      <c r="K8" s="102"/>
      <c r="L8" s="83"/>
      <c r="M8" s="107"/>
      <c r="N8" s="102"/>
      <c r="O8" s="102"/>
      <c r="P8" s="102"/>
    </row>
    <row r="9" spans="1:20">
      <c r="A9" s="8">
        <v>1</v>
      </c>
      <c r="B9" s="9" t="s">
        <v>67</v>
      </c>
      <c r="C9" s="26">
        <v>78</v>
      </c>
      <c r="D9" s="26">
        <v>19</v>
      </c>
      <c r="E9" s="26">
        <v>58</v>
      </c>
      <c r="F9" s="26">
        <v>14</v>
      </c>
      <c r="G9" s="26">
        <v>30</v>
      </c>
      <c r="H9" s="26">
        <v>174</v>
      </c>
      <c r="I9" s="26"/>
      <c r="J9" s="28"/>
      <c r="K9" s="26">
        <v>213</v>
      </c>
      <c r="L9" s="80">
        <f t="shared" ref="L9:L36" si="0">SUM(C9:K9)</f>
        <v>586</v>
      </c>
      <c r="M9" s="26">
        <v>420</v>
      </c>
      <c r="N9" s="26">
        <v>189</v>
      </c>
      <c r="O9" s="31">
        <v>512</v>
      </c>
      <c r="P9" s="99">
        <v>1297</v>
      </c>
      <c r="Q9" s="78"/>
      <c r="R9" s="89"/>
      <c r="S9" s="89"/>
      <c r="T9" s="89"/>
    </row>
    <row r="10" spans="1:20">
      <c r="A10" s="8">
        <v>2</v>
      </c>
      <c r="B10" s="9" t="s">
        <v>68</v>
      </c>
      <c r="C10" s="26">
        <v>55</v>
      </c>
      <c r="D10" s="26">
        <v>10</v>
      </c>
      <c r="E10" s="26">
        <v>26</v>
      </c>
      <c r="F10" s="26">
        <v>9</v>
      </c>
      <c r="G10" s="26">
        <v>10</v>
      </c>
      <c r="H10" s="26">
        <v>94</v>
      </c>
      <c r="I10" s="26">
        <v>4</v>
      </c>
      <c r="J10" s="28"/>
      <c r="K10" s="26">
        <v>162</v>
      </c>
      <c r="L10" s="80">
        <f t="shared" si="0"/>
        <v>370</v>
      </c>
      <c r="M10" s="26">
        <v>422</v>
      </c>
      <c r="N10" s="26">
        <v>356</v>
      </c>
      <c r="O10" s="31">
        <v>522</v>
      </c>
      <c r="P10" s="99">
        <v>1435</v>
      </c>
      <c r="Q10" s="78"/>
      <c r="R10" s="89"/>
      <c r="S10" s="89"/>
      <c r="T10" s="89"/>
    </row>
    <row r="11" spans="1:20">
      <c r="A11" s="8">
        <v>3</v>
      </c>
      <c r="B11" s="10" t="s">
        <v>69</v>
      </c>
      <c r="C11" s="26">
        <v>25</v>
      </c>
      <c r="D11" s="26">
        <v>1</v>
      </c>
      <c r="E11" s="26">
        <v>30</v>
      </c>
      <c r="F11" s="26">
        <v>12</v>
      </c>
      <c r="G11" s="26">
        <v>57</v>
      </c>
      <c r="H11" s="26">
        <v>26</v>
      </c>
      <c r="I11" s="26">
        <v>18</v>
      </c>
      <c r="J11" s="28"/>
      <c r="K11" s="26">
        <v>308</v>
      </c>
      <c r="L11" s="80">
        <f t="shared" si="0"/>
        <v>477</v>
      </c>
      <c r="M11" s="26">
        <v>665</v>
      </c>
      <c r="N11" s="26">
        <v>583</v>
      </c>
      <c r="O11" s="31">
        <v>689</v>
      </c>
      <c r="P11" s="99">
        <v>1844</v>
      </c>
      <c r="Q11" s="78"/>
      <c r="R11" s="89"/>
      <c r="S11" s="89"/>
      <c r="T11" s="89"/>
    </row>
    <row r="12" spans="1:20">
      <c r="A12" s="8">
        <v>4</v>
      </c>
      <c r="B12" s="9" t="s">
        <v>70</v>
      </c>
      <c r="C12" s="26">
        <v>58</v>
      </c>
      <c r="D12" s="26">
        <v>20</v>
      </c>
      <c r="E12" s="26">
        <v>23</v>
      </c>
      <c r="F12" s="26">
        <v>37</v>
      </c>
      <c r="G12" s="26">
        <v>25</v>
      </c>
      <c r="H12" s="26">
        <v>22</v>
      </c>
      <c r="I12" s="26">
        <v>6</v>
      </c>
      <c r="J12" s="28">
        <v>4</v>
      </c>
      <c r="K12" s="26">
        <v>101</v>
      </c>
      <c r="L12" s="80">
        <f t="shared" si="0"/>
        <v>296</v>
      </c>
      <c r="M12" s="26">
        <v>108</v>
      </c>
      <c r="N12" s="26">
        <v>95</v>
      </c>
      <c r="O12" s="31">
        <v>617</v>
      </c>
      <c r="P12" s="99">
        <v>1564</v>
      </c>
      <c r="Q12" s="79"/>
      <c r="R12" s="89"/>
      <c r="S12" s="89"/>
      <c r="T12" s="89"/>
    </row>
    <row r="13" spans="1:20">
      <c r="A13" s="8">
        <v>5</v>
      </c>
      <c r="B13" s="9" t="s">
        <v>71</v>
      </c>
      <c r="C13" s="26">
        <v>36</v>
      </c>
      <c r="D13" s="26">
        <v>21</v>
      </c>
      <c r="E13" s="26">
        <v>173</v>
      </c>
      <c r="F13" s="26">
        <v>68</v>
      </c>
      <c r="G13" s="26">
        <v>241</v>
      </c>
      <c r="H13" s="26">
        <v>106</v>
      </c>
      <c r="I13" s="26">
        <v>120</v>
      </c>
      <c r="J13" s="28">
        <v>8</v>
      </c>
      <c r="K13" s="26">
        <v>135</v>
      </c>
      <c r="L13" s="80">
        <f t="shared" si="0"/>
        <v>908</v>
      </c>
      <c r="M13" s="26">
        <v>1421</v>
      </c>
      <c r="N13" s="26">
        <v>196</v>
      </c>
      <c r="O13" s="31">
        <v>1465</v>
      </c>
      <c r="P13" s="99">
        <v>3211</v>
      </c>
      <c r="Q13" s="78"/>
      <c r="R13" s="89"/>
      <c r="S13" s="89"/>
      <c r="T13" s="89"/>
    </row>
    <row r="14" spans="1:20">
      <c r="A14" s="8">
        <v>6</v>
      </c>
      <c r="B14" s="10" t="s">
        <v>72</v>
      </c>
      <c r="C14" s="26">
        <v>52</v>
      </c>
      <c r="D14" s="26">
        <v>14</v>
      </c>
      <c r="E14" s="26">
        <v>69</v>
      </c>
      <c r="F14" s="26">
        <v>8</v>
      </c>
      <c r="G14" s="26">
        <v>21</v>
      </c>
      <c r="H14" s="26">
        <v>32</v>
      </c>
      <c r="I14" s="26">
        <v>18</v>
      </c>
      <c r="J14" s="28">
        <v>1</v>
      </c>
      <c r="K14" s="26">
        <v>82</v>
      </c>
      <c r="L14" s="80">
        <f t="shared" si="0"/>
        <v>297</v>
      </c>
      <c r="M14" s="26">
        <v>474</v>
      </c>
      <c r="N14" s="26">
        <v>492</v>
      </c>
      <c r="O14" s="31">
        <v>540</v>
      </c>
      <c r="P14" s="99">
        <v>1411</v>
      </c>
      <c r="Q14" s="78"/>
      <c r="R14" s="89"/>
      <c r="S14" s="89"/>
      <c r="T14" s="89"/>
    </row>
    <row r="15" spans="1:20">
      <c r="A15" s="8">
        <v>7</v>
      </c>
      <c r="B15" s="9" t="s">
        <v>73</v>
      </c>
      <c r="C15" s="26">
        <v>161</v>
      </c>
      <c r="D15" s="26">
        <v>24</v>
      </c>
      <c r="E15" s="26">
        <v>48</v>
      </c>
      <c r="F15" s="26">
        <v>30</v>
      </c>
      <c r="G15" s="26">
        <v>60</v>
      </c>
      <c r="H15" s="26">
        <v>136</v>
      </c>
      <c r="I15" s="26">
        <v>3</v>
      </c>
      <c r="J15" s="28"/>
      <c r="K15" s="26">
        <v>58</v>
      </c>
      <c r="L15" s="80">
        <f t="shared" si="0"/>
        <v>520</v>
      </c>
      <c r="M15" s="26">
        <v>467</v>
      </c>
      <c r="N15" s="26">
        <v>438</v>
      </c>
      <c r="O15" s="31">
        <v>510</v>
      </c>
      <c r="P15" s="99">
        <v>1418</v>
      </c>
      <c r="Q15" s="78"/>
      <c r="R15" s="89"/>
      <c r="S15" s="89"/>
      <c r="T15" s="89"/>
    </row>
    <row r="16" spans="1:20">
      <c r="A16" s="8">
        <v>8</v>
      </c>
      <c r="B16" s="9" t="s">
        <v>74</v>
      </c>
      <c r="C16" s="26">
        <v>109</v>
      </c>
      <c r="D16" s="26">
        <v>2</v>
      </c>
      <c r="E16" s="26">
        <v>6</v>
      </c>
      <c r="F16" s="26">
        <v>28</v>
      </c>
      <c r="G16" s="26">
        <v>26</v>
      </c>
      <c r="H16" s="26">
        <v>82</v>
      </c>
      <c r="I16" s="26">
        <v>1</v>
      </c>
      <c r="J16" s="28"/>
      <c r="K16" s="26"/>
      <c r="L16" s="80">
        <f t="shared" si="0"/>
        <v>254</v>
      </c>
      <c r="M16" s="26">
        <v>16</v>
      </c>
      <c r="N16" s="26">
        <v>280</v>
      </c>
      <c r="O16" s="31">
        <v>352</v>
      </c>
      <c r="P16" s="99">
        <v>848</v>
      </c>
      <c r="Q16" s="78"/>
      <c r="R16" s="89"/>
      <c r="S16" s="89"/>
      <c r="T16" s="89"/>
    </row>
    <row r="17" spans="1:20">
      <c r="A17" s="8">
        <v>9</v>
      </c>
      <c r="B17" s="10" t="s">
        <v>75</v>
      </c>
      <c r="C17" s="76">
        <v>91</v>
      </c>
      <c r="D17" s="76">
        <v>1</v>
      </c>
      <c r="E17" s="76">
        <v>19</v>
      </c>
      <c r="F17" s="76">
        <v>47</v>
      </c>
      <c r="G17" s="76">
        <v>90</v>
      </c>
      <c r="H17" s="76">
        <v>26</v>
      </c>
      <c r="I17" s="76">
        <v>2</v>
      </c>
      <c r="J17" s="76"/>
      <c r="K17" s="76"/>
      <c r="L17" s="76">
        <f t="shared" si="0"/>
        <v>276</v>
      </c>
      <c r="M17" s="76"/>
      <c r="N17" s="76"/>
      <c r="O17" s="77">
        <v>535</v>
      </c>
      <c r="P17" s="99">
        <v>1406</v>
      </c>
      <c r="Q17" s="79"/>
      <c r="R17" s="89"/>
      <c r="S17" s="89"/>
      <c r="T17" s="89"/>
    </row>
    <row r="18" spans="1:20">
      <c r="A18" s="8">
        <v>10</v>
      </c>
      <c r="B18" s="10" t="s">
        <v>76</v>
      </c>
      <c r="C18" s="6">
        <v>76</v>
      </c>
      <c r="D18" s="6">
        <v>6</v>
      </c>
      <c r="E18" s="6">
        <v>145</v>
      </c>
      <c r="F18" s="6">
        <v>10</v>
      </c>
      <c r="G18" s="6">
        <v>84</v>
      </c>
      <c r="H18" s="6">
        <v>340</v>
      </c>
      <c r="I18" s="6">
        <v>15</v>
      </c>
      <c r="J18" s="6">
        <v>5</v>
      </c>
      <c r="K18" s="6">
        <v>466</v>
      </c>
      <c r="L18" s="6">
        <f t="shared" si="0"/>
        <v>1147</v>
      </c>
      <c r="M18" s="6">
        <v>163</v>
      </c>
      <c r="N18" s="6">
        <v>370</v>
      </c>
      <c r="O18" s="31">
        <v>556</v>
      </c>
      <c r="P18" s="99">
        <v>1585</v>
      </c>
      <c r="Q18" s="97"/>
      <c r="R18" s="89"/>
      <c r="S18" s="89"/>
      <c r="T18" s="89"/>
    </row>
    <row r="19" spans="1:20">
      <c r="A19" s="8">
        <v>11</v>
      </c>
      <c r="B19" s="10" t="s">
        <v>77</v>
      </c>
      <c r="C19" s="6">
        <v>124</v>
      </c>
      <c r="D19" s="6">
        <v>4</v>
      </c>
      <c r="E19" s="6">
        <v>179</v>
      </c>
      <c r="F19" s="6">
        <v>190</v>
      </c>
      <c r="G19" s="6">
        <v>122</v>
      </c>
      <c r="H19" s="6">
        <v>139</v>
      </c>
      <c r="I19" s="6">
        <v>27</v>
      </c>
      <c r="J19" s="6">
        <v>6</v>
      </c>
      <c r="K19" s="6">
        <v>552</v>
      </c>
      <c r="L19" s="6">
        <f t="shared" si="0"/>
        <v>1343</v>
      </c>
      <c r="M19" s="6">
        <v>1231</v>
      </c>
      <c r="N19" s="6">
        <v>547</v>
      </c>
      <c r="O19" s="31">
        <v>1292</v>
      </c>
      <c r="P19" s="99">
        <v>3438</v>
      </c>
      <c r="Q19" s="78"/>
      <c r="R19" s="89"/>
      <c r="S19" s="89"/>
      <c r="T19" s="89"/>
    </row>
    <row r="20" spans="1:20">
      <c r="A20" s="8">
        <v>12</v>
      </c>
      <c r="B20" s="9" t="s">
        <v>78</v>
      </c>
      <c r="C20" s="6">
        <v>79</v>
      </c>
      <c r="D20" s="6">
        <v>11</v>
      </c>
      <c r="E20" s="6">
        <v>64</v>
      </c>
      <c r="F20" s="6">
        <v>54</v>
      </c>
      <c r="G20" s="6">
        <v>40</v>
      </c>
      <c r="H20" s="6">
        <v>39</v>
      </c>
      <c r="I20" s="6">
        <v>2</v>
      </c>
      <c r="J20" s="6"/>
      <c r="K20" s="6">
        <v>95</v>
      </c>
      <c r="L20" s="6">
        <f t="shared" si="0"/>
        <v>384</v>
      </c>
      <c r="M20" s="6">
        <v>437</v>
      </c>
      <c r="N20" s="6">
        <v>289</v>
      </c>
      <c r="O20" s="31">
        <v>510</v>
      </c>
      <c r="P20" s="99">
        <v>1343</v>
      </c>
      <c r="Q20" s="97"/>
      <c r="R20" s="89"/>
      <c r="S20" s="89"/>
      <c r="T20" s="89"/>
    </row>
    <row r="21" spans="1:20">
      <c r="A21" s="8">
        <v>13</v>
      </c>
      <c r="B21" s="10" t="s">
        <v>79</v>
      </c>
      <c r="C21" s="6">
        <v>26</v>
      </c>
      <c r="D21" s="6">
        <v>3</v>
      </c>
      <c r="E21" s="6">
        <v>48</v>
      </c>
      <c r="F21" s="6">
        <v>59</v>
      </c>
      <c r="G21" s="6">
        <v>52</v>
      </c>
      <c r="H21" s="6">
        <v>52</v>
      </c>
      <c r="I21" s="6">
        <v>41</v>
      </c>
      <c r="J21" s="6">
        <v>3</v>
      </c>
      <c r="K21" s="6">
        <v>98</v>
      </c>
      <c r="L21" s="6">
        <f t="shared" si="0"/>
        <v>382</v>
      </c>
      <c r="M21" s="6">
        <v>615</v>
      </c>
      <c r="N21" s="6">
        <v>418</v>
      </c>
      <c r="O21" s="31">
        <v>580</v>
      </c>
      <c r="P21" s="99">
        <v>1601</v>
      </c>
      <c r="Q21" s="97"/>
      <c r="R21" s="89"/>
      <c r="S21" s="89"/>
      <c r="T21" s="89"/>
    </row>
    <row r="22" spans="1:20">
      <c r="A22" s="8">
        <v>14</v>
      </c>
      <c r="B22" s="10" t="s">
        <v>80</v>
      </c>
      <c r="C22" s="6">
        <v>32</v>
      </c>
      <c r="D22" s="6">
        <v>20</v>
      </c>
      <c r="E22" s="6">
        <v>242</v>
      </c>
      <c r="F22" s="6">
        <v>58</v>
      </c>
      <c r="G22" s="6">
        <v>54</v>
      </c>
      <c r="H22" s="6">
        <v>135</v>
      </c>
      <c r="I22" s="6">
        <v>11</v>
      </c>
      <c r="J22" s="6">
        <v>40</v>
      </c>
      <c r="K22" s="6">
        <v>97</v>
      </c>
      <c r="L22" s="6">
        <f t="shared" si="0"/>
        <v>689</v>
      </c>
      <c r="M22" s="6">
        <v>609</v>
      </c>
      <c r="N22" s="6">
        <v>322</v>
      </c>
      <c r="O22" s="31">
        <v>666</v>
      </c>
      <c r="P22" s="99">
        <v>1732</v>
      </c>
      <c r="Q22" s="97"/>
      <c r="R22" s="89"/>
      <c r="S22" s="89"/>
      <c r="T22" s="89"/>
    </row>
    <row r="23" spans="1:20">
      <c r="A23" s="8">
        <v>15</v>
      </c>
      <c r="B23" s="9" t="s">
        <v>81</v>
      </c>
      <c r="C23" s="6">
        <v>103</v>
      </c>
      <c r="D23" s="6">
        <v>7</v>
      </c>
      <c r="E23" s="6">
        <v>242</v>
      </c>
      <c r="F23" s="6">
        <v>590</v>
      </c>
      <c r="G23" s="6">
        <v>97</v>
      </c>
      <c r="H23" s="6">
        <v>39</v>
      </c>
      <c r="I23" s="6">
        <v>55</v>
      </c>
      <c r="J23" s="6">
        <v>6</v>
      </c>
      <c r="K23" s="6">
        <v>69</v>
      </c>
      <c r="L23" s="6">
        <f t="shared" si="0"/>
        <v>1208</v>
      </c>
      <c r="M23" s="6">
        <v>1652</v>
      </c>
      <c r="N23" s="6">
        <v>673</v>
      </c>
      <c r="O23" s="31">
        <v>1272</v>
      </c>
      <c r="P23" s="99">
        <v>3301</v>
      </c>
      <c r="Q23" s="97"/>
      <c r="R23" s="89"/>
      <c r="S23" s="89"/>
      <c r="T23" s="89"/>
    </row>
    <row r="24" spans="1:20">
      <c r="A24" s="8">
        <v>16</v>
      </c>
      <c r="B24" s="10" t="s">
        <v>82</v>
      </c>
      <c r="C24" s="6">
        <v>71</v>
      </c>
      <c r="D24" s="6">
        <v>173</v>
      </c>
      <c r="E24" s="6">
        <v>83</v>
      </c>
      <c r="F24" s="6">
        <v>72</v>
      </c>
      <c r="G24" s="6">
        <v>107</v>
      </c>
      <c r="H24" s="6">
        <v>166</v>
      </c>
      <c r="I24" s="6">
        <v>45</v>
      </c>
      <c r="J24" s="6">
        <v>4</v>
      </c>
      <c r="K24" s="6">
        <v>865</v>
      </c>
      <c r="L24" s="6">
        <f t="shared" si="0"/>
        <v>1586</v>
      </c>
      <c r="M24" s="6">
        <v>1158</v>
      </c>
      <c r="N24" s="6"/>
      <c r="O24" s="31">
        <v>1033</v>
      </c>
      <c r="P24" s="99">
        <v>2649</v>
      </c>
      <c r="Q24" s="78"/>
      <c r="R24" s="89"/>
      <c r="S24" s="89"/>
      <c r="T24" s="89"/>
    </row>
    <row r="25" spans="1:20">
      <c r="A25" s="8">
        <v>17</v>
      </c>
      <c r="B25" s="9" t="s">
        <v>83</v>
      </c>
      <c r="C25" s="6">
        <v>64</v>
      </c>
      <c r="D25" s="6">
        <v>7</v>
      </c>
      <c r="E25" s="6">
        <v>7</v>
      </c>
      <c r="F25" s="6">
        <v>29</v>
      </c>
      <c r="G25" s="6">
        <v>25</v>
      </c>
      <c r="H25" s="6">
        <v>88</v>
      </c>
      <c r="I25" s="6"/>
      <c r="J25" s="6">
        <v>2</v>
      </c>
      <c r="K25" s="6">
        <v>87</v>
      </c>
      <c r="L25" s="6">
        <f t="shared" si="0"/>
        <v>309</v>
      </c>
      <c r="M25" s="6">
        <v>352</v>
      </c>
      <c r="N25" s="6">
        <v>135</v>
      </c>
      <c r="O25" s="31">
        <v>437</v>
      </c>
      <c r="P25" s="99">
        <v>1076</v>
      </c>
      <c r="Q25" s="97"/>
      <c r="R25" s="89"/>
      <c r="S25" s="89"/>
      <c r="T25" s="89"/>
    </row>
    <row r="26" spans="1:20">
      <c r="A26" s="8">
        <v>18</v>
      </c>
      <c r="B26" s="10" t="s">
        <v>84</v>
      </c>
      <c r="C26" s="6">
        <v>45</v>
      </c>
      <c r="D26" s="6">
        <v>2</v>
      </c>
      <c r="E26" s="6">
        <v>69</v>
      </c>
      <c r="F26" s="6">
        <v>15</v>
      </c>
      <c r="G26" s="6">
        <v>21</v>
      </c>
      <c r="H26" s="6">
        <v>64</v>
      </c>
      <c r="I26" s="6">
        <v>3</v>
      </c>
      <c r="J26" s="6">
        <v>1</v>
      </c>
      <c r="K26" s="6">
        <v>82</v>
      </c>
      <c r="L26" s="6">
        <f t="shared" si="0"/>
        <v>302</v>
      </c>
      <c r="M26" s="6">
        <v>278</v>
      </c>
      <c r="N26" s="30">
        <v>102</v>
      </c>
      <c r="O26" s="31">
        <v>363</v>
      </c>
      <c r="P26" s="99">
        <v>987</v>
      </c>
      <c r="Q26" s="97"/>
      <c r="R26" s="89"/>
      <c r="S26" s="89"/>
      <c r="T26" s="89"/>
    </row>
    <row r="27" spans="1:20">
      <c r="A27" s="8">
        <v>19</v>
      </c>
      <c r="B27" s="10" t="s">
        <v>85</v>
      </c>
      <c r="C27" s="6">
        <v>234</v>
      </c>
      <c r="D27" s="6">
        <v>6</v>
      </c>
      <c r="E27" s="6">
        <v>12</v>
      </c>
      <c r="F27" s="6">
        <v>12</v>
      </c>
      <c r="G27" s="6">
        <v>35</v>
      </c>
      <c r="H27" s="6">
        <v>42</v>
      </c>
      <c r="I27" s="6">
        <v>1</v>
      </c>
      <c r="J27" s="6">
        <v>1</v>
      </c>
      <c r="K27" s="6">
        <v>126</v>
      </c>
      <c r="L27" s="6">
        <f t="shared" si="0"/>
        <v>469</v>
      </c>
      <c r="M27" s="6">
        <v>439</v>
      </c>
      <c r="N27" s="6">
        <v>33</v>
      </c>
      <c r="O27" s="31">
        <v>458</v>
      </c>
      <c r="P27" s="99">
        <v>1207</v>
      </c>
      <c r="Q27" s="97"/>
      <c r="R27" s="89"/>
      <c r="S27" s="89"/>
      <c r="T27" s="89"/>
    </row>
    <row r="28" spans="1:20">
      <c r="A28" s="8">
        <v>20</v>
      </c>
      <c r="B28" s="10" t="s">
        <v>86</v>
      </c>
      <c r="C28" s="6">
        <v>160</v>
      </c>
      <c r="D28" s="6">
        <v>2</v>
      </c>
      <c r="E28" s="6">
        <v>10</v>
      </c>
      <c r="F28" s="6">
        <v>9</v>
      </c>
      <c r="G28" s="30">
        <v>62</v>
      </c>
      <c r="H28" s="6">
        <v>48</v>
      </c>
      <c r="I28" s="6">
        <v>1</v>
      </c>
      <c r="J28" s="6"/>
      <c r="K28" s="6">
        <v>330</v>
      </c>
      <c r="L28" s="6">
        <f t="shared" si="0"/>
        <v>622</v>
      </c>
      <c r="M28" s="6">
        <v>384</v>
      </c>
      <c r="N28" s="6">
        <v>240</v>
      </c>
      <c r="O28" s="31">
        <v>502</v>
      </c>
      <c r="P28" s="99">
        <v>1309</v>
      </c>
      <c r="Q28" s="97"/>
      <c r="R28" s="89"/>
      <c r="S28" s="89"/>
      <c r="T28" s="89"/>
    </row>
    <row r="29" spans="1:20">
      <c r="A29" s="8">
        <v>21</v>
      </c>
      <c r="B29" s="10" t="s">
        <v>87</v>
      </c>
      <c r="C29" s="6">
        <v>120</v>
      </c>
      <c r="D29" s="6">
        <v>10</v>
      </c>
      <c r="E29" s="6">
        <v>10</v>
      </c>
      <c r="F29" s="6">
        <v>43</v>
      </c>
      <c r="G29" s="6">
        <v>37</v>
      </c>
      <c r="H29" s="6">
        <v>130</v>
      </c>
      <c r="I29" s="6"/>
      <c r="J29" s="6">
        <v>77</v>
      </c>
      <c r="K29" s="6">
        <v>17</v>
      </c>
      <c r="L29" s="6">
        <f t="shared" si="0"/>
        <v>444</v>
      </c>
      <c r="M29" s="6">
        <v>162</v>
      </c>
      <c r="N29" s="6">
        <v>584</v>
      </c>
      <c r="O29" s="31">
        <v>474</v>
      </c>
      <c r="P29" s="99">
        <v>1246</v>
      </c>
      <c r="Q29" s="97"/>
      <c r="R29" s="89"/>
      <c r="S29" s="89"/>
      <c r="T29" s="89"/>
    </row>
    <row r="30" spans="1:20">
      <c r="A30" s="8">
        <v>22</v>
      </c>
      <c r="B30" s="10" t="s">
        <v>88</v>
      </c>
      <c r="C30" s="6">
        <v>195</v>
      </c>
      <c r="D30" s="6">
        <v>5</v>
      </c>
      <c r="E30" s="6">
        <v>105</v>
      </c>
      <c r="F30" s="6">
        <v>7</v>
      </c>
      <c r="G30" s="6">
        <v>85</v>
      </c>
      <c r="H30" s="6">
        <v>40</v>
      </c>
      <c r="I30" s="6">
        <v>3</v>
      </c>
      <c r="J30" s="6">
        <v>1</v>
      </c>
      <c r="K30" s="6">
        <v>85</v>
      </c>
      <c r="L30" s="6">
        <f t="shared" si="0"/>
        <v>526</v>
      </c>
      <c r="M30" s="6"/>
      <c r="N30" s="6">
        <v>521</v>
      </c>
      <c r="O30" s="31">
        <v>525</v>
      </c>
      <c r="P30" s="99">
        <v>1494</v>
      </c>
      <c r="Q30" s="97"/>
      <c r="R30" s="89"/>
      <c r="S30" s="89"/>
      <c r="T30" s="89"/>
    </row>
    <row r="31" spans="1:20">
      <c r="A31" s="8">
        <v>23</v>
      </c>
      <c r="B31" s="10" t="s">
        <v>89</v>
      </c>
      <c r="C31" s="6">
        <v>82</v>
      </c>
      <c r="D31" s="6">
        <v>4</v>
      </c>
      <c r="E31" s="6">
        <v>25</v>
      </c>
      <c r="F31" s="6">
        <v>10</v>
      </c>
      <c r="G31" s="12">
        <v>39</v>
      </c>
      <c r="H31" s="6">
        <v>231</v>
      </c>
      <c r="I31" s="6"/>
      <c r="J31" s="12">
        <v>69</v>
      </c>
      <c r="K31" s="12">
        <v>25</v>
      </c>
      <c r="L31" s="6">
        <f t="shared" si="0"/>
        <v>485</v>
      </c>
      <c r="M31" s="12"/>
      <c r="N31" s="32">
        <v>446</v>
      </c>
      <c r="O31" s="31">
        <v>604</v>
      </c>
      <c r="P31" s="99">
        <v>1552</v>
      </c>
      <c r="Q31" s="97"/>
      <c r="R31" s="89"/>
      <c r="S31" s="89"/>
      <c r="T31" s="89"/>
    </row>
    <row r="32" spans="1:20">
      <c r="A32" s="8">
        <v>24</v>
      </c>
      <c r="B32" s="10" t="s">
        <v>90</v>
      </c>
      <c r="C32" s="6">
        <v>60</v>
      </c>
      <c r="D32" s="6">
        <v>2</v>
      </c>
      <c r="E32" s="6">
        <v>175</v>
      </c>
      <c r="F32" s="6">
        <v>97</v>
      </c>
      <c r="G32" s="6">
        <v>127</v>
      </c>
      <c r="H32" s="6">
        <v>220</v>
      </c>
      <c r="I32" s="6">
        <v>19</v>
      </c>
      <c r="J32" s="6">
        <v>3</v>
      </c>
      <c r="K32" s="6">
        <v>104</v>
      </c>
      <c r="L32" s="6">
        <f t="shared" si="0"/>
        <v>807</v>
      </c>
      <c r="M32" s="6">
        <v>878</v>
      </c>
      <c r="N32" s="6">
        <v>600</v>
      </c>
      <c r="O32" s="31">
        <v>747</v>
      </c>
      <c r="P32" s="99">
        <v>2177</v>
      </c>
      <c r="Q32" s="97"/>
      <c r="R32" s="89"/>
      <c r="S32" s="89"/>
      <c r="T32" s="89"/>
    </row>
    <row r="33" spans="1:20">
      <c r="A33" s="8">
        <v>25</v>
      </c>
      <c r="B33" s="10" t="s">
        <v>91</v>
      </c>
      <c r="C33" s="6">
        <v>65</v>
      </c>
      <c r="D33" s="6">
        <v>4</v>
      </c>
      <c r="E33" s="6">
        <v>13</v>
      </c>
      <c r="F33" s="6">
        <v>5</v>
      </c>
      <c r="G33" s="6">
        <v>40</v>
      </c>
      <c r="H33" s="6">
        <v>385</v>
      </c>
      <c r="I33" s="6">
        <v>6</v>
      </c>
      <c r="J33" s="6">
        <v>327</v>
      </c>
      <c r="K33" s="6">
        <v>3</v>
      </c>
      <c r="L33" s="6">
        <f t="shared" si="0"/>
        <v>848</v>
      </c>
      <c r="M33" s="6">
        <v>899</v>
      </c>
      <c r="N33" s="6">
        <v>47</v>
      </c>
      <c r="O33" s="31">
        <v>733</v>
      </c>
      <c r="P33" s="99">
        <v>2045</v>
      </c>
      <c r="Q33" s="97"/>
      <c r="R33" s="89"/>
      <c r="S33" s="89"/>
      <c r="T33" s="89"/>
    </row>
    <row r="34" spans="1:20">
      <c r="A34" s="8">
        <v>26</v>
      </c>
      <c r="B34" s="10" t="s">
        <v>92</v>
      </c>
      <c r="C34" s="6">
        <v>59</v>
      </c>
      <c r="D34" s="6">
        <v>0</v>
      </c>
      <c r="E34" s="6">
        <v>40</v>
      </c>
      <c r="F34" s="6">
        <v>80</v>
      </c>
      <c r="G34" s="6">
        <v>82</v>
      </c>
      <c r="H34" s="6">
        <v>355</v>
      </c>
      <c r="I34" s="6">
        <v>15</v>
      </c>
      <c r="J34" s="6"/>
      <c r="K34" s="6">
        <v>52</v>
      </c>
      <c r="L34" s="6">
        <f t="shared" si="0"/>
        <v>683</v>
      </c>
      <c r="M34" s="6">
        <v>740</v>
      </c>
      <c r="N34" s="6">
        <v>544</v>
      </c>
      <c r="O34" s="31">
        <v>826</v>
      </c>
      <c r="P34" s="99">
        <v>2199</v>
      </c>
      <c r="Q34" s="97"/>
      <c r="R34" s="89"/>
      <c r="S34" s="89"/>
      <c r="T34" s="89"/>
    </row>
    <row r="35" spans="1:20">
      <c r="A35" s="8">
        <v>27</v>
      </c>
      <c r="B35" s="10" t="s">
        <v>93</v>
      </c>
      <c r="C35" s="6">
        <v>0</v>
      </c>
      <c r="D35" s="6">
        <v>0</v>
      </c>
      <c r="E35" s="6">
        <v>43</v>
      </c>
      <c r="F35" s="6">
        <v>5</v>
      </c>
      <c r="G35" s="6">
        <v>12</v>
      </c>
      <c r="H35" s="6">
        <v>169</v>
      </c>
      <c r="I35" s="6">
        <v>3</v>
      </c>
      <c r="J35" s="6">
        <v>102</v>
      </c>
      <c r="K35" s="6"/>
      <c r="L35" s="6">
        <f t="shared" si="0"/>
        <v>334</v>
      </c>
      <c r="M35" s="6">
        <v>186</v>
      </c>
      <c r="N35" s="6"/>
      <c r="O35" s="31">
        <v>223</v>
      </c>
      <c r="P35" s="99">
        <v>607</v>
      </c>
      <c r="Q35" s="78"/>
      <c r="R35" s="89"/>
      <c r="S35" s="89"/>
      <c r="T35" s="89"/>
    </row>
    <row r="36" spans="1:20">
      <c r="A36" s="8">
        <v>28</v>
      </c>
      <c r="B36" s="11" t="s">
        <v>94</v>
      </c>
      <c r="C36" s="6">
        <v>7</v>
      </c>
      <c r="D36" s="6">
        <v>0</v>
      </c>
      <c r="E36" s="6">
        <v>42</v>
      </c>
      <c r="F36" s="6">
        <v>1</v>
      </c>
      <c r="G36" s="6">
        <v>15</v>
      </c>
      <c r="H36" s="6">
        <v>131</v>
      </c>
      <c r="I36" s="6">
        <v>41</v>
      </c>
      <c r="J36" s="6">
        <v>19</v>
      </c>
      <c r="K36" s="6">
        <v>293</v>
      </c>
      <c r="L36" s="6">
        <f t="shared" si="0"/>
        <v>549</v>
      </c>
      <c r="M36" s="6">
        <v>461</v>
      </c>
      <c r="N36" s="6">
        <v>112</v>
      </c>
      <c r="O36" s="31">
        <v>526</v>
      </c>
      <c r="P36" s="99">
        <v>1480</v>
      </c>
      <c r="Q36" s="97"/>
      <c r="R36" s="89"/>
      <c r="S36" s="89"/>
      <c r="T36" s="89"/>
    </row>
    <row r="37" spans="1:20">
      <c r="A37" s="100" t="s">
        <v>4</v>
      </c>
      <c r="B37" s="101"/>
      <c r="C37" s="13">
        <f>SUM(C9:C36)</f>
        <v>2267</v>
      </c>
      <c r="D37" s="13">
        <f t="shared" ref="D37:O37" si="1">SUM(D9:D36)</f>
        <v>378</v>
      </c>
      <c r="E37" s="13">
        <f t="shared" si="1"/>
        <v>2006</v>
      </c>
      <c r="F37" s="13">
        <f t="shared" si="1"/>
        <v>1599</v>
      </c>
      <c r="G37" s="13">
        <f t="shared" si="1"/>
        <v>1696</v>
      </c>
      <c r="H37" s="13">
        <f t="shared" si="1"/>
        <v>3511</v>
      </c>
      <c r="I37" s="13">
        <f t="shared" si="1"/>
        <v>460</v>
      </c>
      <c r="J37" s="13">
        <f t="shared" si="1"/>
        <v>679</v>
      </c>
      <c r="K37" s="13">
        <f t="shared" si="1"/>
        <v>4505</v>
      </c>
      <c r="L37" s="13">
        <f>SUM(L9:L36)</f>
        <v>17101</v>
      </c>
      <c r="M37" s="13">
        <f t="shared" si="1"/>
        <v>14637</v>
      </c>
      <c r="N37" s="13">
        <f t="shared" si="1"/>
        <v>8612</v>
      </c>
      <c r="O37" s="13">
        <f t="shared" si="1"/>
        <v>18069</v>
      </c>
      <c r="P37" s="13">
        <f>SUM(P9:P36)</f>
        <v>47462</v>
      </c>
      <c r="Q37" s="98"/>
      <c r="R37" s="88"/>
      <c r="S37" s="89"/>
      <c r="T37" s="89"/>
    </row>
    <row r="38" spans="1:20">
      <c r="R38" s="84"/>
    </row>
    <row r="39" spans="1:20">
      <c r="A39" s="50" t="s">
        <v>97</v>
      </c>
      <c r="B39" s="1"/>
      <c r="C39" s="1"/>
      <c r="D39" s="1"/>
      <c r="E39" s="1"/>
      <c r="F39" s="87"/>
      <c r="G39" s="1"/>
      <c r="R39" s="85"/>
    </row>
    <row r="40" spans="1:20">
      <c r="R40" s="85"/>
    </row>
    <row r="41" spans="1:20">
      <c r="R41" s="84"/>
    </row>
    <row r="42" spans="1:20">
      <c r="R42" s="84"/>
    </row>
    <row r="43" spans="1:20">
      <c r="R43" s="85"/>
    </row>
    <row r="44" spans="1:20">
      <c r="R44" s="85"/>
    </row>
    <row r="45" spans="1:20">
      <c r="R45" s="84"/>
    </row>
    <row r="46" spans="1:20">
      <c r="R46" s="84"/>
    </row>
    <row r="47" spans="1:20">
      <c r="R47" s="85"/>
    </row>
    <row r="48" spans="1:20">
      <c r="R48" s="85"/>
    </row>
    <row r="49" spans="18:18">
      <c r="R49" s="84"/>
    </row>
    <row r="50" spans="18:18">
      <c r="R50" s="84"/>
    </row>
    <row r="51" spans="18:18">
      <c r="R51" s="85"/>
    </row>
    <row r="52" spans="18:18">
      <c r="R52" s="85"/>
    </row>
    <row r="53" spans="18:18">
      <c r="R53" s="84"/>
    </row>
    <row r="54" spans="18:18">
      <c r="R54" s="84"/>
    </row>
    <row r="55" spans="18:18">
      <c r="R55" s="85">
        <v>5</v>
      </c>
    </row>
    <row r="56" spans="18:18">
      <c r="R56" s="85">
        <v>0</v>
      </c>
    </row>
    <row r="57" spans="18:18">
      <c r="R57" s="84">
        <v>75</v>
      </c>
    </row>
    <row r="58" spans="18:18">
      <c r="R58" s="84">
        <v>5</v>
      </c>
    </row>
    <row r="59" spans="18:18">
      <c r="R59" s="85">
        <v>9</v>
      </c>
    </row>
    <row r="60" spans="18:18">
      <c r="R60" s="85">
        <v>2</v>
      </c>
    </row>
    <row r="61" spans="18:18">
      <c r="R61" s="84">
        <v>0</v>
      </c>
    </row>
    <row r="62" spans="18:18">
      <c r="R62" s="84">
        <v>0</v>
      </c>
    </row>
    <row r="63" spans="18:18">
      <c r="R63" s="85">
        <v>2</v>
      </c>
    </row>
    <row r="64" spans="18:18">
      <c r="R64" s="86">
        <v>1</v>
      </c>
    </row>
  </sheetData>
  <mergeCells count="19">
    <mergeCell ref="O3:O8"/>
    <mergeCell ref="P3:P8"/>
    <mergeCell ref="C2:K2"/>
    <mergeCell ref="N2:O2"/>
    <mergeCell ref="A2:A8"/>
    <mergeCell ref="B2:B8"/>
    <mergeCell ref="C3:C8"/>
    <mergeCell ref="D3:D8"/>
    <mergeCell ref="E3:E8"/>
    <mergeCell ref="F3:F8"/>
    <mergeCell ref="G3:G8"/>
    <mergeCell ref="H3:H8"/>
    <mergeCell ref="M3:M8"/>
    <mergeCell ref="A37:B37"/>
    <mergeCell ref="I3:I8"/>
    <mergeCell ref="J3:J8"/>
    <mergeCell ref="K3:K8"/>
    <mergeCell ref="N3:N8"/>
    <mergeCell ref="L3:L6"/>
  </mergeCells>
  <pageMargins left="1.2" right="0.2" top="0.5" bottom="0.2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J15" sqref="J15"/>
    </sheetView>
  </sheetViews>
  <sheetFormatPr defaultColWidth="8.85546875" defaultRowHeight="15"/>
  <cols>
    <col min="1" max="1" width="5" style="35" customWidth="1"/>
    <col min="2" max="2" width="15.140625" style="35" customWidth="1"/>
    <col min="3" max="7" width="13.85546875" style="35" customWidth="1"/>
    <col min="8" max="16384" width="8.85546875" style="35"/>
  </cols>
  <sheetData>
    <row r="1" spans="1:7">
      <c r="A1" s="33" t="s">
        <v>107</v>
      </c>
      <c r="B1" s="34"/>
      <c r="C1" s="34"/>
      <c r="D1" s="34"/>
      <c r="E1" s="34"/>
      <c r="F1" s="34"/>
      <c r="G1" s="34"/>
    </row>
    <row r="2" spans="1:7">
      <c r="B2" s="34"/>
      <c r="C2" s="34"/>
      <c r="D2" s="34"/>
      <c r="E2" s="34"/>
      <c r="F2" s="34"/>
      <c r="G2" s="34"/>
    </row>
    <row r="3" spans="1:7">
      <c r="A3" s="110" t="s">
        <v>2</v>
      </c>
      <c r="B3" s="110" t="s">
        <v>98</v>
      </c>
      <c r="C3" s="110" t="s">
        <v>8</v>
      </c>
      <c r="D3" s="110"/>
      <c r="E3" s="110"/>
      <c r="F3" s="110"/>
      <c r="G3" s="110" t="s">
        <v>4</v>
      </c>
    </row>
    <row r="4" spans="1:7">
      <c r="A4" s="110"/>
      <c r="B4" s="110"/>
      <c r="C4" s="110" t="s">
        <v>9</v>
      </c>
      <c r="D4" s="110" t="s">
        <v>10</v>
      </c>
      <c r="E4" s="111" t="s">
        <v>11</v>
      </c>
      <c r="F4" s="111" t="s">
        <v>25</v>
      </c>
      <c r="G4" s="110"/>
    </row>
    <row r="5" spans="1:7">
      <c r="A5" s="110"/>
      <c r="B5" s="110"/>
      <c r="C5" s="110"/>
      <c r="D5" s="110"/>
      <c r="E5" s="111"/>
      <c r="F5" s="111"/>
      <c r="G5" s="110"/>
    </row>
    <row r="6" spans="1:7">
      <c r="A6" s="110"/>
      <c r="B6" s="110"/>
      <c r="C6" s="110"/>
      <c r="D6" s="110"/>
      <c r="E6" s="111"/>
      <c r="F6" s="111"/>
      <c r="G6" s="110"/>
    </row>
    <row r="7" spans="1:7">
      <c r="A7" s="36">
        <f>'23.1'!A9</f>
        <v>1</v>
      </c>
      <c r="B7" s="37" t="str">
        <f>'23.1'!B9</f>
        <v>Town Division-01</v>
      </c>
      <c r="C7" s="36">
        <v>0</v>
      </c>
      <c r="D7" s="36">
        <v>52</v>
      </c>
      <c r="E7" s="36">
        <v>184</v>
      </c>
      <c r="F7" s="36">
        <v>0</v>
      </c>
      <c r="G7" s="38">
        <f>SUM(D7:F7)</f>
        <v>236</v>
      </c>
    </row>
    <row r="8" spans="1:7">
      <c r="A8" s="36">
        <f>'23.1'!A10</f>
        <v>2</v>
      </c>
      <c r="B8" s="37" t="str">
        <f>'23.1'!B10</f>
        <v>Town Division-02</v>
      </c>
      <c r="C8" s="36">
        <v>1</v>
      </c>
      <c r="D8" s="36">
        <v>98</v>
      </c>
      <c r="E8" s="36">
        <v>132</v>
      </c>
      <c r="F8" s="36">
        <v>15</v>
      </c>
      <c r="G8" s="38">
        <f t="shared" ref="G8:G35" si="0">SUM(D8:F8)</f>
        <v>245</v>
      </c>
    </row>
    <row r="9" spans="1:7">
      <c r="A9" s="36">
        <f>'23.1'!A11</f>
        <v>3</v>
      </c>
      <c r="B9" s="37" t="str">
        <f>'23.1'!B11</f>
        <v>Town Division-03</v>
      </c>
      <c r="C9" s="36">
        <v>8</v>
      </c>
      <c r="D9" s="36">
        <v>102</v>
      </c>
      <c r="E9" s="36">
        <v>340</v>
      </c>
      <c r="F9" s="36">
        <v>11</v>
      </c>
      <c r="G9" s="38">
        <f t="shared" si="0"/>
        <v>453</v>
      </c>
    </row>
    <row r="10" spans="1:7">
      <c r="A10" s="36">
        <f>'23.1'!A12</f>
        <v>4</v>
      </c>
      <c r="B10" s="37" t="str">
        <f>'23.1'!B12</f>
        <v>Town Division-04</v>
      </c>
      <c r="C10" s="36">
        <v>3</v>
      </c>
      <c r="D10" s="36">
        <v>24</v>
      </c>
      <c r="E10" s="36">
        <v>33</v>
      </c>
      <c r="F10" s="36">
        <v>9</v>
      </c>
      <c r="G10" s="38">
        <f t="shared" si="0"/>
        <v>66</v>
      </c>
    </row>
    <row r="11" spans="1:7">
      <c r="A11" s="36">
        <f>'23.1'!A13</f>
        <v>5</v>
      </c>
      <c r="B11" s="37" t="str">
        <f>'23.1'!B13</f>
        <v>Town Division-05</v>
      </c>
      <c r="C11" s="36">
        <v>1</v>
      </c>
      <c r="D11" s="36">
        <v>4</v>
      </c>
      <c r="E11" s="36">
        <v>431</v>
      </c>
      <c r="F11" s="36">
        <v>6</v>
      </c>
      <c r="G11" s="38">
        <f t="shared" si="0"/>
        <v>441</v>
      </c>
    </row>
    <row r="12" spans="1:7">
      <c r="A12" s="36">
        <f>'23.1'!A14</f>
        <v>6</v>
      </c>
      <c r="B12" s="37" t="str">
        <f>'23.1'!B14</f>
        <v>Akkaraipattu-01</v>
      </c>
      <c r="C12" s="39">
        <v>1</v>
      </c>
      <c r="D12" s="39">
        <v>36</v>
      </c>
      <c r="E12" s="39">
        <v>46</v>
      </c>
      <c r="F12" s="39">
        <v>2</v>
      </c>
      <c r="G12" s="38">
        <f t="shared" si="0"/>
        <v>84</v>
      </c>
    </row>
    <row r="13" spans="1:7">
      <c r="A13" s="36">
        <f>'23.1'!A15</f>
        <v>7</v>
      </c>
      <c r="B13" s="37" t="str">
        <f>'23.1'!B15</f>
        <v>Akkaraipattu-02</v>
      </c>
      <c r="C13" s="36">
        <v>44</v>
      </c>
      <c r="D13" s="36">
        <v>70</v>
      </c>
      <c r="E13" s="36">
        <v>164</v>
      </c>
      <c r="F13" s="36">
        <v>40</v>
      </c>
      <c r="G13" s="38">
        <f t="shared" si="0"/>
        <v>274</v>
      </c>
    </row>
    <row r="14" spans="1:7">
      <c r="A14" s="36">
        <f>'23.1'!A16</f>
        <v>8</v>
      </c>
      <c r="B14" s="37" t="str">
        <f>'23.1'!B16</f>
        <v>Akkaraipattu-03</v>
      </c>
      <c r="C14" s="36">
        <v>6</v>
      </c>
      <c r="D14" s="36">
        <v>65</v>
      </c>
      <c r="E14" s="36">
        <v>110</v>
      </c>
      <c r="F14" s="36">
        <v>28</v>
      </c>
      <c r="G14" s="38">
        <f t="shared" si="0"/>
        <v>203</v>
      </c>
    </row>
    <row r="15" spans="1:7">
      <c r="A15" s="36">
        <f>'23.1'!A17</f>
        <v>9</v>
      </c>
      <c r="B15" s="37" t="str">
        <f>'23.1'!B17</f>
        <v>Akkaraipattu-04</v>
      </c>
      <c r="C15" s="36">
        <v>8</v>
      </c>
      <c r="D15" s="36">
        <v>48</v>
      </c>
      <c r="E15" s="36">
        <v>21</v>
      </c>
      <c r="F15" s="36">
        <v>4</v>
      </c>
      <c r="G15" s="38">
        <f t="shared" si="0"/>
        <v>73</v>
      </c>
    </row>
    <row r="16" spans="1:7">
      <c r="A16" s="36">
        <f>'23.1'!A18</f>
        <v>10</v>
      </c>
      <c r="B16" s="37" t="str">
        <f>'23.1'!B18</f>
        <v>Akkaraipattu-05</v>
      </c>
      <c r="C16" s="36">
        <v>19</v>
      </c>
      <c r="D16" s="36">
        <v>63</v>
      </c>
      <c r="E16" s="36">
        <v>114</v>
      </c>
      <c r="F16" s="36">
        <v>34</v>
      </c>
      <c r="G16" s="38">
        <f t="shared" si="0"/>
        <v>211</v>
      </c>
    </row>
    <row r="17" spans="1:7">
      <c r="A17" s="36">
        <f>'23.1'!A19</f>
        <v>11</v>
      </c>
      <c r="B17" s="37" t="str">
        <f>'23.1'!B19</f>
        <v>Akkaraipattu-06</v>
      </c>
      <c r="C17" s="36">
        <v>12</v>
      </c>
      <c r="D17" s="36">
        <v>178</v>
      </c>
      <c r="E17" s="36">
        <v>171</v>
      </c>
      <c r="F17" s="36">
        <v>65</v>
      </c>
      <c r="G17" s="38">
        <f t="shared" si="0"/>
        <v>414</v>
      </c>
    </row>
    <row r="18" spans="1:7">
      <c r="A18" s="36">
        <f>'23.1'!A20</f>
        <v>12</v>
      </c>
      <c r="B18" s="37" t="str">
        <f>'23.1'!B20</f>
        <v>Akkaraipattu-10</v>
      </c>
      <c r="C18" s="36">
        <v>7</v>
      </c>
      <c r="D18" s="36">
        <v>29</v>
      </c>
      <c r="E18" s="40">
        <v>137</v>
      </c>
      <c r="F18" s="36">
        <v>4</v>
      </c>
      <c r="G18" s="38">
        <f t="shared" si="0"/>
        <v>170</v>
      </c>
    </row>
    <row r="19" spans="1:7">
      <c r="A19" s="36">
        <f>'23.1'!A21</f>
        <v>13</v>
      </c>
      <c r="B19" s="37" t="str">
        <f>'23.1'!B21</f>
        <v>Akkaraipattu-11</v>
      </c>
      <c r="C19" s="36">
        <v>3</v>
      </c>
      <c r="D19" s="36">
        <v>76</v>
      </c>
      <c r="E19" s="36">
        <v>211</v>
      </c>
      <c r="F19" s="36">
        <v>10</v>
      </c>
      <c r="G19" s="38">
        <f t="shared" si="0"/>
        <v>297</v>
      </c>
    </row>
    <row r="20" spans="1:7">
      <c r="A20" s="36">
        <f>'23.1'!A22</f>
        <v>14</v>
      </c>
      <c r="B20" s="37" t="str">
        <f>'23.1'!B22</f>
        <v>Akkaraipattu-12</v>
      </c>
      <c r="C20" s="36">
        <v>15</v>
      </c>
      <c r="D20" s="36">
        <v>100</v>
      </c>
      <c r="E20" s="36">
        <v>75</v>
      </c>
      <c r="F20" s="36">
        <v>20</v>
      </c>
      <c r="G20" s="38">
        <f t="shared" si="0"/>
        <v>195</v>
      </c>
    </row>
    <row r="21" spans="1:7">
      <c r="A21" s="36">
        <f>'23.1'!A23</f>
        <v>15</v>
      </c>
      <c r="B21" s="37" t="str">
        <f>'23.1'!B23</f>
        <v>Akkaraipattu-13</v>
      </c>
      <c r="C21" s="36">
        <v>4</v>
      </c>
      <c r="D21" s="36">
        <v>78</v>
      </c>
      <c r="E21" s="40">
        <v>2</v>
      </c>
      <c r="F21" s="39">
        <v>1</v>
      </c>
      <c r="G21" s="38">
        <f t="shared" si="0"/>
        <v>81</v>
      </c>
    </row>
    <row r="22" spans="1:7">
      <c r="A22" s="36">
        <f>'23.1'!A24</f>
        <v>16</v>
      </c>
      <c r="B22" s="37" t="str">
        <f>'23.1'!B24</f>
        <v>Akkaraipattu-14</v>
      </c>
      <c r="C22" s="36">
        <v>5</v>
      </c>
      <c r="D22" s="36">
        <v>59</v>
      </c>
      <c r="E22" s="36">
        <v>896</v>
      </c>
      <c r="F22" s="36">
        <v>8</v>
      </c>
      <c r="G22" s="38">
        <f t="shared" si="0"/>
        <v>963</v>
      </c>
    </row>
    <row r="23" spans="1:7">
      <c r="A23" s="36">
        <f>'23.1'!A25</f>
        <v>17</v>
      </c>
      <c r="B23" s="37" t="str">
        <f>'23.1'!B25</f>
        <v>Akkaraipattu-15</v>
      </c>
      <c r="C23" s="41">
        <v>4</v>
      </c>
      <c r="D23" s="41">
        <v>11</v>
      </c>
      <c r="E23" s="36">
        <v>18</v>
      </c>
      <c r="F23" s="41">
        <v>12</v>
      </c>
      <c r="G23" s="38">
        <f t="shared" si="0"/>
        <v>41</v>
      </c>
    </row>
    <row r="24" spans="1:7">
      <c r="A24" s="36">
        <f>'23.1'!A26</f>
        <v>18</v>
      </c>
      <c r="B24" s="37" t="str">
        <f>'23.1'!B26</f>
        <v>Akkaraipattu-16</v>
      </c>
      <c r="C24" s="36">
        <v>3</v>
      </c>
      <c r="D24" s="42">
        <v>31</v>
      </c>
      <c r="E24" s="36">
        <v>25</v>
      </c>
      <c r="F24" s="36">
        <v>6</v>
      </c>
      <c r="G24" s="38">
        <f t="shared" si="0"/>
        <v>62</v>
      </c>
    </row>
    <row r="25" spans="1:7">
      <c r="A25" s="36">
        <f>'23.1'!A27</f>
        <v>19</v>
      </c>
      <c r="B25" s="37" t="str">
        <f>'23.1'!B27</f>
        <v>Akkaraipattu-17</v>
      </c>
      <c r="C25" s="36">
        <v>5</v>
      </c>
      <c r="D25" s="36">
        <v>24</v>
      </c>
      <c r="E25" s="36">
        <v>1</v>
      </c>
      <c r="F25" s="36">
        <v>2</v>
      </c>
      <c r="G25" s="38">
        <f t="shared" si="0"/>
        <v>27</v>
      </c>
    </row>
    <row r="26" spans="1:7">
      <c r="A26" s="36">
        <f>'23.1'!A28</f>
        <v>20</v>
      </c>
      <c r="B26" s="37" t="str">
        <f>'23.1'!B28</f>
        <v>Akkaraipattu-18</v>
      </c>
      <c r="C26" s="36">
        <v>6</v>
      </c>
      <c r="D26" s="36">
        <v>30</v>
      </c>
      <c r="E26" s="36">
        <v>150</v>
      </c>
      <c r="F26" s="36">
        <v>20</v>
      </c>
      <c r="G26" s="38">
        <f t="shared" si="0"/>
        <v>200</v>
      </c>
    </row>
    <row r="27" spans="1:7">
      <c r="A27" s="43">
        <f>'23.1'!A29</f>
        <v>21</v>
      </c>
      <c r="B27" s="44" t="str">
        <f>'23.1'!B29</f>
        <v>Akkaraipattu-19</v>
      </c>
      <c r="C27" s="45">
        <v>12</v>
      </c>
      <c r="D27" s="45">
        <v>280</v>
      </c>
      <c r="E27" s="45">
        <v>151</v>
      </c>
      <c r="F27" s="45">
        <v>43</v>
      </c>
      <c r="G27" s="38">
        <f t="shared" si="0"/>
        <v>474</v>
      </c>
    </row>
    <row r="28" spans="1:7">
      <c r="A28" s="36">
        <f>'23.1'!A30</f>
        <v>22</v>
      </c>
      <c r="B28" s="46" t="str">
        <f>'23.1'!B30</f>
        <v>Akkaraipattu-20</v>
      </c>
      <c r="C28" s="31">
        <v>5</v>
      </c>
      <c r="D28" s="31">
        <v>130</v>
      </c>
      <c r="E28" s="31">
        <v>60</v>
      </c>
      <c r="F28" s="31">
        <v>21</v>
      </c>
      <c r="G28" s="38">
        <f t="shared" si="0"/>
        <v>211</v>
      </c>
    </row>
    <row r="29" spans="1:7">
      <c r="A29" s="36">
        <f>'23.1'!A31</f>
        <v>23</v>
      </c>
      <c r="B29" s="46" t="str">
        <f>'23.1'!B31</f>
        <v>Akkaraipattu-21</v>
      </c>
      <c r="C29" s="31">
        <v>6</v>
      </c>
      <c r="D29" s="31">
        <v>49</v>
      </c>
      <c r="E29" s="31"/>
      <c r="F29" s="31">
        <v>2</v>
      </c>
      <c r="G29" s="38">
        <f>SUM(C29:F29)</f>
        <v>57</v>
      </c>
    </row>
    <row r="30" spans="1:7">
      <c r="A30" s="36">
        <f>'23.1'!A32</f>
        <v>24</v>
      </c>
      <c r="B30" s="46" t="str">
        <f>'23.1'!B32</f>
        <v>Pattiyadipitty</v>
      </c>
      <c r="C30" s="31">
        <v>1</v>
      </c>
      <c r="D30" s="31">
        <v>101</v>
      </c>
      <c r="E30" s="31">
        <v>299</v>
      </c>
      <c r="F30" s="31">
        <v>6</v>
      </c>
      <c r="G30" s="38">
        <f t="shared" si="0"/>
        <v>406</v>
      </c>
    </row>
    <row r="31" spans="1:7">
      <c r="A31" s="36">
        <f>'23.1'!A33</f>
        <v>25</v>
      </c>
      <c r="B31" s="46" t="str">
        <f>'23.1'!B33</f>
        <v>Pallikudiruppu-01</v>
      </c>
      <c r="C31" s="31">
        <v>3</v>
      </c>
      <c r="D31" s="31">
        <v>20</v>
      </c>
      <c r="E31" s="31">
        <v>13</v>
      </c>
      <c r="F31" s="31">
        <v>1</v>
      </c>
      <c r="G31" s="38">
        <f t="shared" si="0"/>
        <v>34</v>
      </c>
    </row>
    <row r="32" spans="1:7">
      <c r="A32" s="36">
        <f>'23.1'!A34</f>
        <v>26</v>
      </c>
      <c r="B32" s="46" t="str">
        <f>'23.1'!B34</f>
        <v>Pallikudiruppu-02</v>
      </c>
      <c r="C32" s="31">
        <v>5</v>
      </c>
      <c r="D32" s="31">
        <v>49</v>
      </c>
      <c r="E32" s="31">
        <v>405</v>
      </c>
      <c r="F32" s="31"/>
      <c r="G32" s="38">
        <f t="shared" si="0"/>
        <v>454</v>
      </c>
    </row>
    <row r="33" spans="1:10">
      <c r="A33" s="36">
        <f>'23.1'!A35</f>
        <v>27</v>
      </c>
      <c r="B33" s="46" t="str">
        <f>'23.1'!B35</f>
        <v>Isanganicheemai</v>
      </c>
      <c r="C33" s="31"/>
      <c r="D33" s="31"/>
      <c r="E33" s="31"/>
      <c r="F33" s="31"/>
      <c r="G33" s="38">
        <f t="shared" si="0"/>
        <v>0</v>
      </c>
    </row>
    <row r="34" spans="1:10">
      <c r="A34" s="36">
        <f>'23.1'!A36</f>
        <v>28</v>
      </c>
      <c r="B34" s="46" t="str">
        <f>'23.1'!B36</f>
        <v xml:space="preserve">Alim Nager </v>
      </c>
      <c r="C34" s="31">
        <v>3</v>
      </c>
      <c r="D34" s="31">
        <v>8</v>
      </c>
      <c r="E34" s="31">
        <v>46</v>
      </c>
      <c r="F34" s="31">
        <v>3</v>
      </c>
      <c r="G34" s="38">
        <f t="shared" si="0"/>
        <v>57</v>
      </c>
    </row>
    <row r="35" spans="1:10" s="49" customFormat="1" ht="23.25" customHeight="1">
      <c r="A35" s="108" t="str">
        <f>'23.1'!A37</f>
        <v>Total</v>
      </c>
      <c r="B35" s="109"/>
      <c r="C35" s="47">
        <f>SUM(C7:C34)</f>
        <v>190</v>
      </c>
      <c r="D35" s="47">
        <f>SUM(D7:D34)</f>
        <v>1815</v>
      </c>
      <c r="E35" s="47">
        <f>SUM(E7:E34)</f>
        <v>4235</v>
      </c>
      <c r="F35" s="47">
        <f>SUM(F7:F34)</f>
        <v>373</v>
      </c>
      <c r="G35" s="48">
        <f t="shared" si="0"/>
        <v>6423</v>
      </c>
    </row>
    <row r="37" spans="1:10">
      <c r="A37" s="50" t="s">
        <v>97</v>
      </c>
    </row>
    <row r="40" spans="1:10">
      <c r="J40" t="s">
        <v>103</v>
      </c>
    </row>
  </sheetData>
  <mergeCells count="9">
    <mergeCell ref="A35:B35"/>
    <mergeCell ref="G3:G6"/>
    <mergeCell ref="C3:F3"/>
    <mergeCell ref="A3:A6"/>
    <mergeCell ref="B3:B6"/>
    <mergeCell ref="C4:C6"/>
    <mergeCell ref="D4:D6"/>
    <mergeCell ref="E4:E6"/>
    <mergeCell ref="F4:F6"/>
  </mergeCells>
  <pageMargins left="1.2" right="0.2" top="0.5" bottom="0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6"/>
  <sheetViews>
    <sheetView tabSelected="1" workbookViewId="0">
      <selection activeCell="W15" sqref="W15"/>
    </sheetView>
  </sheetViews>
  <sheetFormatPr defaultRowHeight="15"/>
  <cols>
    <col min="1" max="1" width="4.7109375" customWidth="1"/>
    <col min="2" max="2" width="15.85546875" customWidth="1"/>
    <col min="3" max="3" width="4.28515625" customWidth="1"/>
    <col min="4" max="4" width="3.7109375" customWidth="1"/>
    <col min="5" max="5" width="3.85546875" customWidth="1"/>
    <col min="6" max="8" width="4" customWidth="1"/>
    <col min="9" max="9" width="3.85546875" customWidth="1"/>
    <col min="10" max="10" width="4" customWidth="1"/>
    <col min="11" max="11" width="8.5703125" customWidth="1"/>
    <col min="12" max="12" width="4.28515625" customWidth="1"/>
    <col min="13" max="13" width="4" customWidth="1"/>
    <col min="14" max="15" width="4.42578125" customWidth="1"/>
    <col min="16" max="17" width="4.28515625" customWidth="1"/>
    <col min="18" max="18" width="4" customWidth="1"/>
    <col min="19" max="19" width="4.28515625" customWidth="1"/>
    <col min="20" max="20" width="8" customWidth="1"/>
    <col min="21" max="21" width="10.140625" customWidth="1"/>
  </cols>
  <sheetData>
    <row r="1" spans="1:21" s="54" customFormat="1" ht="19.5" customHeight="1">
      <c r="A1" s="52" t="s">
        <v>106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15.75" customHeight="1">
      <c r="A2" s="106" t="s">
        <v>2</v>
      </c>
      <c r="B2" s="113" t="s">
        <v>98</v>
      </c>
      <c r="C2" s="106" t="s">
        <v>12</v>
      </c>
      <c r="D2" s="106"/>
      <c r="E2" s="106"/>
      <c r="F2" s="106"/>
      <c r="G2" s="106"/>
      <c r="H2" s="106"/>
      <c r="I2" s="106"/>
      <c r="J2" s="106"/>
      <c r="K2" s="106"/>
      <c r="L2" s="106" t="s">
        <v>13</v>
      </c>
      <c r="M2" s="106"/>
      <c r="N2" s="106"/>
      <c r="O2" s="106"/>
      <c r="P2" s="106"/>
      <c r="Q2" s="106"/>
      <c r="R2" s="106"/>
      <c r="S2" s="106"/>
      <c r="T2" s="106"/>
      <c r="U2" s="106" t="s">
        <v>4</v>
      </c>
    </row>
    <row r="3" spans="1:21">
      <c r="A3" s="106"/>
      <c r="B3" s="113"/>
      <c r="C3" s="112" t="s">
        <v>26</v>
      </c>
      <c r="D3" s="112" t="s">
        <v>27</v>
      </c>
      <c r="E3" s="112" t="s">
        <v>28</v>
      </c>
      <c r="F3" s="112" t="s">
        <v>29</v>
      </c>
      <c r="G3" s="112" t="s">
        <v>30</v>
      </c>
      <c r="H3" s="112" t="s">
        <v>31</v>
      </c>
      <c r="I3" s="112" t="s">
        <v>32</v>
      </c>
      <c r="J3" s="112" t="s">
        <v>33</v>
      </c>
      <c r="K3" s="113" t="s">
        <v>34</v>
      </c>
      <c r="L3" s="112" t="s">
        <v>26</v>
      </c>
      <c r="M3" s="112" t="s">
        <v>27</v>
      </c>
      <c r="N3" s="112" t="s">
        <v>28</v>
      </c>
      <c r="O3" s="112" t="s">
        <v>29</v>
      </c>
      <c r="P3" s="112" t="s">
        <v>30</v>
      </c>
      <c r="Q3" s="112" t="s">
        <v>31</v>
      </c>
      <c r="R3" s="112" t="s">
        <v>32</v>
      </c>
      <c r="S3" s="112" t="s">
        <v>33</v>
      </c>
      <c r="T3" s="113" t="s">
        <v>34</v>
      </c>
      <c r="U3" s="106"/>
    </row>
    <row r="4" spans="1:21">
      <c r="A4" s="106"/>
      <c r="B4" s="113"/>
      <c r="C4" s="112"/>
      <c r="D4" s="112"/>
      <c r="E4" s="112"/>
      <c r="F4" s="112"/>
      <c r="G4" s="112"/>
      <c r="H4" s="112"/>
      <c r="I4" s="112"/>
      <c r="J4" s="112"/>
      <c r="K4" s="113"/>
      <c r="L4" s="112"/>
      <c r="M4" s="112"/>
      <c r="N4" s="112"/>
      <c r="O4" s="112"/>
      <c r="P4" s="112"/>
      <c r="Q4" s="112"/>
      <c r="R4" s="112"/>
      <c r="S4" s="112"/>
      <c r="T4" s="113"/>
      <c r="U4" s="106"/>
    </row>
    <row r="5" spans="1:21" ht="38.25" customHeight="1">
      <c r="A5" s="106"/>
      <c r="B5" s="113"/>
      <c r="C5" s="112"/>
      <c r="D5" s="112"/>
      <c r="E5" s="112"/>
      <c r="F5" s="112"/>
      <c r="G5" s="112"/>
      <c r="H5" s="112"/>
      <c r="I5" s="112"/>
      <c r="J5" s="112"/>
      <c r="K5" s="113"/>
      <c r="L5" s="112"/>
      <c r="M5" s="112"/>
      <c r="N5" s="112"/>
      <c r="O5" s="112"/>
      <c r="P5" s="112"/>
      <c r="Q5" s="112"/>
      <c r="R5" s="112"/>
      <c r="S5" s="112"/>
      <c r="T5" s="113"/>
      <c r="U5" s="106"/>
    </row>
    <row r="6" spans="1:21" ht="15" customHeight="1">
      <c r="A6" s="16">
        <v>1</v>
      </c>
      <c r="B6" s="9" t="s">
        <v>67</v>
      </c>
      <c r="C6" s="17">
        <v>3</v>
      </c>
      <c r="D6" s="17">
        <v>2</v>
      </c>
      <c r="E6" s="17"/>
      <c r="F6" s="17"/>
      <c r="G6" s="17">
        <v>4</v>
      </c>
      <c r="H6" s="17">
        <v>2</v>
      </c>
      <c r="I6" s="17"/>
      <c r="J6" s="17"/>
      <c r="K6" s="29">
        <f>SUM(C6:J6)</f>
        <v>11</v>
      </c>
      <c r="L6" s="17"/>
      <c r="M6" s="17"/>
      <c r="N6" s="17"/>
      <c r="O6" s="17"/>
      <c r="P6" s="17"/>
      <c r="Q6" s="17"/>
      <c r="R6" s="17"/>
      <c r="S6" s="17"/>
      <c r="T6" s="29">
        <f>SUM(L6:S6)</f>
        <v>0</v>
      </c>
      <c r="U6" s="27">
        <f>K6+T6</f>
        <v>11</v>
      </c>
    </row>
    <row r="7" spans="1:21" ht="15" customHeight="1">
      <c r="A7" s="16">
        <v>2</v>
      </c>
      <c r="B7" s="9" t="s">
        <v>68</v>
      </c>
      <c r="C7" s="17">
        <v>4</v>
      </c>
      <c r="D7" s="17">
        <v>4</v>
      </c>
      <c r="E7" s="17">
        <v>4</v>
      </c>
      <c r="F7" s="17">
        <v>4</v>
      </c>
      <c r="G7" s="17">
        <v>11</v>
      </c>
      <c r="H7" s="17"/>
      <c r="I7" s="17">
        <v>15</v>
      </c>
      <c r="J7" s="17">
        <v>4</v>
      </c>
      <c r="K7" s="29">
        <f t="shared" ref="K7:K33" si="0">SUM(C7:J7)</f>
        <v>46</v>
      </c>
      <c r="L7" s="17">
        <v>1</v>
      </c>
      <c r="M7" s="17"/>
      <c r="N7" s="17"/>
      <c r="O7" s="17"/>
      <c r="P7" s="17"/>
      <c r="Q7" s="17"/>
      <c r="R7" s="17">
        <v>2</v>
      </c>
      <c r="S7" s="17">
        <v>2</v>
      </c>
      <c r="T7" s="29">
        <f t="shared" ref="T7:T34" si="1">SUM(L7:S7)</f>
        <v>5</v>
      </c>
      <c r="U7" s="27">
        <f t="shared" ref="U7:U34" si="2">K7+T7</f>
        <v>51</v>
      </c>
    </row>
    <row r="8" spans="1:21" ht="15" customHeight="1">
      <c r="A8" s="16">
        <v>3</v>
      </c>
      <c r="B8" s="10" t="s">
        <v>69</v>
      </c>
      <c r="C8" s="17">
        <v>5</v>
      </c>
      <c r="D8" s="17"/>
      <c r="E8" s="17">
        <v>1</v>
      </c>
      <c r="F8" s="17">
        <v>3</v>
      </c>
      <c r="G8" s="17">
        <v>1</v>
      </c>
      <c r="H8" s="17">
        <v>1</v>
      </c>
      <c r="I8" s="17">
        <v>5</v>
      </c>
      <c r="J8" s="17"/>
      <c r="K8" s="29">
        <f t="shared" si="0"/>
        <v>16</v>
      </c>
      <c r="L8" s="17">
        <v>2</v>
      </c>
      <c r="M8" s="17"/>
      <c r="N8" s="17">
        <v>1</v>
      </c>
      <c r="O8" s="17"/>
      <c r="P8" s="17"/>
      <c r="Q8" s="17">
        <v>1</v>
      </c>
      <c r="R8" s="17">
        <v>4</v>
      </c>
      <c r="S8" s="17"/>
      <c r="T8" s="29">
        <f t="shared" si="1"/>
        <v>8</v>
      </c>
      <c r="U8" s="27">
        <f t="shared" si="2"/>
        <v>24</v>
      </c>
    </row>
    <row r="9" spans="1:21" ht="15" customHeight="1">
      <c r="A9" s="16">
        <v>4</v>
      </c>
      <c r="B9" s="9" t="s">
        <v>70</v>
      </c>
      <c r="C9" s="17">
        <v>4</v>
      </c>
      <c r="D9" s="17">
        <v>3</v>
      </c>
      <c r="E9" s="17">
        <v>2</v>
      </c>
      <c r="F9" s="17">
        <v>1</v>
      </c>
      <c r="G9" s="17">
        <v>5</v>
      </c>
      <c r="H9" s="17">
        <v>2</v>
      </c>
      <c r="I9" s="17">
        <v>6</v>
      </c>
      <c r="J9" s="17">
        <v>1</v>
      </c>
      <c r="K9" s="29">
        <f t="shared" si="0"/>
        <v>24</v>
      </c>
      <c r="L9" s="17"/>
      <c r="M9" s="17">
        <v>2</v>
      </c>
      <c r="N9" s="17"/>
      <c r="O9" s="17"/>
      <c r="P9" s="17"/>
      <c r="Q9" s="17"/>
      <c r="R9" s="17">
        <v>1</v>
      </c>
      <c r="S9" s="17">
        <v>2</v>
      </c>
      <c r="T9" s="29">
        <f t="shared" si="1"/>
        <v>5</v>
      </c>
      <c r="U9" s="27">
        <f t="shared" si="2"/>
        <v>29</v>
      </c>
    </row>
    <row r="10" spans="1:21" ht="15" customHeight="1">
      <c r="A10" s="16">
        <v>5</v>
      </c>
      <c r="B10" s="9" t="s">
        <v>71</v>
      </c>
      <c r="C10" s="17">
        <v>2</v>
      </c>
      <c r="D10" s="17"/>
      <c r="E10" s="17"/>
      <c r="F10" s="17"/>
      <c r="G10" s="17"/>
      <c r="H10" s="17"/>
      <c r="I10" s="17">
        <v>2</v>
      </c>
      <c r="J10" s="17">
        <v>1</v>
      </c>
      <c r="K10" s="29">
        <f t="shared" si="0"/>
        <v>5</v>
      </c>
      <c r="L10" s="17">
        <v>2</v>
      </c>
      <c r="M10" s="17"/>
      <c r="N10" s="17"/>
      <c r="O10" s="17"/>
      <c r="P10" s="17"/>
      <c r="Q10" s="17"/>
      <c r="R10" s="17">
        <v>1</v>
      </c>
      <c r="S10" s="17">
        <v>1</v>
      </c>
      <c r="T10" s="29">
        <f t="shared" si="1"/>
        <v>4</v>
      </c>
      <c r="U10" s="27">
        <f t="shared" si="2"/>
        <v>9</v>
      </c>
    </row>
    <row r="11" spans="1:21" ht="15" customHeight="1">
      <c r="A11" s="16">
        <v>6</v>
      </c>
      <c r="B11" s="10" t="s">
        <v>72</v>
      </c>
      <c r="C11" s="17">
        <v>3</v>
      </c>
      <c r="D11" s="17">
        <v>6</v>
      </c>
      <c r="E11" s="17">
        <v>6</v>
      </c>
      <c r="F11" s="17">
        <v>2</v>
      </c>
      <c r="G11" s="17">
        <v>2</v>
      </c>
      <c r="H11" s="17">
        <v>1</v>
      </c>
      <c r="I11" s="17">
        <v>43</v>
      </c>
      <c r="J11" s="17">
        <v>1</v>
      </c>
      <c r="K11" s="29">
        <f t="shared" si="0"/>
        <v>64</v>
      </c>
      <c r="L11" s="17"/>
      <c r="M11" s="17">
        <v>1</v>
      </c>
      <c r="N11" s="17"/>
      <c r="O11" s="17"/>
      <c r="P11" s="17"/>
      <c r="Q11" s="17"/>
      <c r="R11" s="17"/>
      <c r="S11" s="17"/>
      <c r="T11" s="29">
        <f t="shared" si="1"/>
        <v>1</v>
      </c>
      <c r="U11" s="27">
        <f t="shared" si="2"/>
        <v>65</v>
      </c>
    </row>
    <row r="12" spans="1:21" ht="15" customHeight="1">
      <c r="A12" s="16">
        <v>7</v>
      </c>
      <c r="B12" s="9" t="s">
        <v>73</v>
      </c>
      <c r="C12" s="17">
        <v>100</v>
      </c>
      <c r="D12" s="17">
        <v>30</v>
      </c>
      <c r="E12" s="17">
        <v>20</v>
      </c>
      <c r="F12" s="17">
        <v>9</v>
      </c>
      <c r="G12" s="17">
        <v>10</v>
      </c>
      <c r="H12" s="17">
        <v>4</v>
      </c>
      <c r="I12" s="17">
        <v>263</v>
      </c>
      <c r="J12" s="17">
        <v>70</v>
      </c>
      <c r="K12" s="29">
        <f t="shared" si="0"/>
        <v>506</v>
      </c>
      <c r="L12" s="17">
        <v>4</v>
      </c>
      <c r="M12" s="17">
        <v>3</v>
      </c>
      <c r="N12" s="17">
        <v>4</v>
      </c>
      <c r="O12" s="17">
        <v>1</v>
      </c>
      <c r="P12" s="17"/>
      <c r="Q12" s="17"/>
      <c r="R12" s="17">
        <v>30</v>
      </c>
      <c r="S12" s="17">
        <v>2</v>
      </c>
      <c r="T12" s="29">
        <f t="shared" si="1"/>
        <v>44</v>
      </c>
      <c r="U12" s="27">
        <f t="shared" si="2"/>
        <v>550</v>
      </c>
    </row>
    <row r="13" spans="1:21" ht="15" customHeight="1">
      <c r="A13" s="16">
        <v>8</v>
      </c>
      <c r="B13" s="9" t="s">
        <v>74</v>
      </c>
      <c r="C13" s="17">
        <v>7</v>
      </c>
      <c r="D13" s="17">
        <v>4</v>
      </c>
      <c r="E13" s="17">
        <v>15</v>
      </c>
      <c r="F13" s="17">
        <v>10</v>
      </c>
      <c r="G13" s="17">
        <v>15</v>
      </c>
      <c r="H13" s="17">
        <v>6</v>
      </c>
      <c r="I13" s="17">
        <v>32</v>
      </c>
      <c r="J13" s="17">
        <v>5</v>
      </c>
      <c r="K13" s="29">
        <f t="shared" si="0"/>
        <v>94</v>
      </c>
      <c r="L13" s="17"/>
      <c r="M13" s="17"/>
      <c r="N13" s="17"/>
      <c r="O13" s="17"/>
      <c r="P13" s="17"/>
      <c r="Q13" s="17"/>
      <c r="R13" s="17">
        <v>3</v>
      </c>
      <c r="S13" s="17"/>
      <c r="T13" s="29">
        <f t="shared" si="1"/>
        <v>3</v>
      </c>
      <c r="U13" s="27">
        <f t="shared" si="2"/>
        <v>97</v>
      </c>
    </row>
    <row r="14" spans="1:21" ht="15" customHeight="1">
      <c r="A14" s="16">
        <v>9</v>
      </c>
      <c r="B14" s="10" t="s">
        <v>75</v>
      </c>
      <c r="C14" s="17">
        <v>4</v>
      </c>
      <c r="D14" s="17">
        <v>4</v>
      </c>
      <c r="E14" s="17">
        <v>8</v>
      </c>
      <c r="F14" s="17">
        <v>2</v>
      </c>
      <c r="G14" s="17">
        <v>5</v>
      </c>
      <c r="H14" s="17">
        <v>5</v>
      </c>
      <c r="I14" s="17">
        <v>6</v>
      </c>
      <c r="J14" s="17">
        <v>1</v>
      </c>
      <c r="K14" s="29">
        <f t="shared" si="0"/>
        <v>35</v>
      </c>
      <c r="L14" s="17"/>
      <c r="M14" s="17">
        <v>1</v>
      </c>
      <c r="N14" s="17"/>
      <c r="O14" s="17"/>
      <c r="P14" s="17"/>
      <c r="Q14" s="17"/>
      <c r="R14" s="17">
        <v>5</v>
      </c>
      <c r="S14" s="17"/>
      <c r="T14" s="29">
        <f t="shared" si="1"/>
        <v>6</v>
      </c>
      <c r="U14" s="27">
        <f t="shared" si="2"/>
        <v>41</v>
      </c>
    </row>
    <row r="15" spans="1:21" ht="15" customHeight="1">
      <c r="A15" s="16">
        <v>10</v>
      </c>
      <c r="B15" s="10" t="s">
        <v>76</v>
      </c>
      <c r="C15" s="18">
        <v>8</v>
      </c>
      <c r="D15" s="18">
        <v>4</v>
      </c>
      <c r="E15" s="18">
        <v>2</v>
      </c>
      <c r="F15" s="18">
        <v>1</v>
      </c>
      <c r="G15" s="18"/>
      <c r="H15" s="18">
        <v>1</v>
      </c>
      <c r="I15" s="18">
        <v>23</v>
      </c>
      <c r="J15" s="18">
        <v>4</v>
      </c>
      <c r="K15" s="75">
        <f t="shared" si="0"/>
        <v>43</v>
      </c>
      <c r="L15" s="18">
        <v>2</v>
      </c>
      <c r="M15" s="18"/>
      <c r="N15" s="18"/>
      <c r="O15" s="18"/>
      <c r="P15" s="18"/>
      <c r="Q15" s="18"/>
      <c r="R15" s="18">
        <v>15</v>
      </c>
      <c r="S15" s="18">
        <v>2</v>
      </c>
      <c r="T15" s="29">
        <f t="shared" si="1"/>
        <v>19</v>
      </c>
      <c r="U15" s="27">
        <f t="shared" si="2"/>
        <v>62</v>
      </c>
    </row>
    <row r="16" spans="1:21" ht="15" customHeight="1">
      <c r="A16" s="16">
        <v>11</v>
      </c>
      <c r="B16" s="10" t="s">
        <v>77</v>
      </c>
      <c r="C16" s="18">
        <v>11</v>
      </c>
      <c r="D16" s="18">
        <v>15</v>
      </c>
      <c r="E16" s="18">
        <v>2</v>
      </c>
      <c r="F16" s="18">
        <v>4</v>
      </c>
      <c r="G16" s="18">
        <v>3</v>
      </c>
      <c r="H16" s="18">
        <v>3</v>
      </c>
      <c r="I16" s="18">
        <v>24</v>
      </c>
      <c r="J16" s="18">
        <v>16</v>
      </c>
      <c r="K16" s="75">
        <f t="shared" si="0"/>
        <v>78</v>
      </c>
      <c r="L16" s="18">
        <v>3</v>
      </c>
      <c r="M16" s="18">
        <v>2</v>
      </c>
      <c r="N16" s="18"/>
      <c r="O16" s="18">
        <v>2</v>
      </c>
      <c r="P16" s="18"/>
      <c r="Q16" s="18">
        <v>1</v>
      </c>
      <c r="R16" s="18">
        <v>85</v>
      </c>
      <c r="S16" s="18">
        <v>11</v>
      </c>
      <c r="T16" s="29">
        <f t="shared" si="1"/>
        <v>104</v>
      </c>
      <c r="U16" s="27">
        <f t="shared" si="2"/>
        <v>182</v>
      </c>
    </row>
    <row r="17" spans="1:22" ht="15" customHeight="1">
      <c r="A17" s="16">
        <v>12</v>
      </c>
      <c r="B17" s="9" t="s">
        <v>78</v>
      </c>
      <c r="C17" s="18">
        <v>8</v>
      </c>
      <c r="D17" s="18">
        <v>9</v>
      </c>
      <c r="E17" s="18">
        <v>4</v>
      </c>
      <c r="F17" s="18">
        <v>2</v>
      </c>
      <c r="G17" s="18">
        <v>1</v>
      </c>
      <c r="H17" s="18">
        <v>46</v>
      </c>
      <c r="I17" s="18">
        <v>1</v>
      </c>
      <c r="J17" s="18">
        <v>71</v>
      </c>
      <c r="K17" s="29">
        <v>1</v>
      </c>
      <c r="L17" s="18">
        <v>1</v>
      </c>
      <c r="M17" s="18">
        <v>3</v>
      </c>
      <c r="N17" s="18"/>
      <c r="O17" s="18"/>
      <c r="P17" s="18"/>
      <c r="Q17" s="18"/>
      <c r="R17" s="18">
        <v>5</v>
      </c>
      <c r="S17" s="18"/>
      <c r="T17" s="29">
        <f t="shared" si="1"/>
        <v>9</v>
      </c>
      <c r="U17" s="27">
        <f t="shared" si="2"/>
        <v>10</v>
      </c>
    </row>
    <row r="18" spans="1:22" ht="15" customHeight="1">
      <c r="A18" s="16">
        <v>13</v>
      </c>
      <c r="B18" s="10" t="s">
        <v>79</v>
      </c>
      <c r="C18" s="18">
        <v>2</v>
      </c>
      <c r="D18" s="18"/>
      <c r="E18" s="18"/>
      <c r="F18" s="18"/>
      <c r="G18" s="18">
        <v>1</v>
      </c>
      <c r="H18" s="18"/>
      <c r="I18" s="18"/>
      <c r="J18" s="18">
        <v>2</v>
      </c>
      <c r="K18" s="29">
        <f t="shared" si="0"/>
        <v>5</v>
      </c>
      <c r="L18" s="18"/>
      <c r="M18" s="18"/>
      <c r="N18" s="18"/>
      <c r="O18" s="18"/>
      <c r="P18" s="18"/>
      <c r="Q18" s="18"/>
      <c r="R18" s="18">
        <v>3</v>
      </c>
      <c r="S18" s="18"/>
      <c r="T18" s="29">
        <f t="shared" si="1"/>
        <v>3</v>
      </c>
      <c r="U18" s="27">
        <f t="shared" si="2"/>
        <v>8</v>
      </c>
    </row>
    <row r="19" spans="1:22" ht="15" customHeight="1">
      <c r="A19" s="16">
        <v>14</v>
      </c>
      <c r="B19" s="10" t="s">
        <v>80</v>
      </c>
      <c r="C19" s="18">
        <v>4</v>
      </c>
      <c r="D19" s="18">
        <v>9</v>
      </c>
      <c r="E19" s="18">
        <v>4</v>
      </c>
      <c r="F19" s="18"/>
      <c r="G19" s="18">
        <v>2</v>
      </c>
      <c r="H19" s="18">
        <v>1</v>
      </c>
      <c r="I19" s="18">
        <v>15</v>
      </c>
      <c r="J19" s="56">
        <v>3</v>
      </c>
      <c r="K19" s="29">
        <f t="shared" si="0"/>
        <v>38</v>
      </c>
      <c r="L19" s="18">
        <v>3</v>
      </c>
      <c r="M19" s="18">
        <v>3</v>
      </c>
      <c r="N19" s="18">
        <v>2</v>
      </c>
      <c r="O19" s="18"/>
      <c r="P19" s="18"/>
      <c r="Q19" s="18"/>
      <c r="R19" s="18">
        <v>7</v>
      </c>
      <c r="S19" s="18"/>
      <c r="T19" s="29">
        <f t="shared" si="1"/>
        <v>15</v>
      </c>
      <c r="U19" s="27">
        <f t="shared" si="2"/>
        <v>53</v>
      </c>
    </row>
    <row r="20" spans="1:22" ht="15" customHeight="1">
      <c r="A20" s="16">
        <v>15</v>
      </c>
      <c r="B20" s="9" t="s">
        <v>81</v>
      </c>
      <c r="C20" s="20">
        <v>4</v>
      </c>
      <c r="D20" s="20"/>
      <c r="E20" s="20"/>
      <c r="F20" s="15">
        <v>1</v>
      </c>
      <c r="G20" s="15"/>
      <c r="H20" s="15"/>
      <c r="I20" s="15">
        <v>14</v>
      </c>
      <c r="J20" s="20"/>
      <c r="K20" s="29">
        <f t="shared" si="0"/>
        <v>19</v>
      </c>
      <c r="L20" s="20"/>
      <c r="M20" s="20">
        <v>2</v>
      </c>
      <c r="N20" s="20"/>
      <c r="O20" s="20"/>
      <c r="P20" s="20"/>
      <c r="Q20" s="20"/>
      <c r="R20" s="20">
        <v>3</v>
      </c>
      <c r="S20" s="20"/>
      <c r="T20" s="29">
        <f t="shared" si="1"/>
        <v>5</v>
      </c>
      <c r="U20" s="27">
        <f t="shared" si="2"/>
        <v>24</v>
      </c>
    </row>
    <row r="21" spans="1:22" ht="15" customHeight="1">
      <c r="A21" s="16">
        <v>16</v>
      </c>
      <c r="B21" s="10" t="s">
        <v>82</v>
      </c>
      <c r="C21" s="18">
        <v>2</v>
      </c>
      <c r="D21" s="18">
        <v>1</v>
      </c>
      <c r="E21" s="18">
        <v>2</v>
      </c>
      <c r="F21" s="18"/>
      <c r="G21" s="21">
        <v>3</v>
      </c>
      <c r="H21" s="18">
        <v>1</v>
      </c>
      <c r="I21" s="18">
        <v>9</v>
      </c>
      <c r="J21" s="18">
        <v>5</v>
      </c>
      <c r="K21" s="29">
        <f t="shared" si="0"/>
        <v>23</v>
      </c>
      <c r="L21" s="18"/>
      <c r="M21" s="20"/>
      <c r="N21" s="18"/>
      <c r="O21" s="20"/>
      <c r="P21" s="20"/>
      <c r="Q21" s="20"/>
      <c r="R21" s="18">
        <v>2</v>
      </c>
      <c r="S21" s="18">
        <v>1</v>
      </c>
      <c r="T21" s="29">
        <f t="shared" si="1"/>
        <v>3</v>
      </c>
      <c r="U21" s="27">
        <f t="shared" si="2"/>
        <v>26</v>
      </c>
    </row>
    <row r="22" spans="1:22" ht="15" customHeight="1">
      <c r="A22" s="16">
        <v>17</v>
      </c>
      <c r="B22" s="9" t="s">
        <v>83</v>
      </c>
      <c r="C22" s="18">
        <v>4</v>
      </c>
      <c r="D22" s="18">
        <v>5</v>
      </c>
      <c r="E22" s="18">
        <v>6</v>
      </c>
      <c r="F22" s="18">
        <v>9</v>
      </c>
      <c r="G22" s="18">
        <v>6</v>
      </c>
      <c r="H22" s="18">
        <v>2</v>
      </c>
      <c r="I22" s="18">
        <v>21</v>
      </c>
      <c r="J22" s="18">
        <v>4</v>
      </c>
      <c r="K22" s="75">
        <f t="shared" si="0"/>
        <v>57</v>
      </c>
      <c r="L22" s="18">
        <v>1</v>
      </c>
      <c r="M22" s="18"/>
      <c r="N22" s="18">
        <v>1</v>
      </c>
      <c r="O22" s="18"/>
      <c r="P22" s="18"/>
      <c r="Q22" s="18"/>
      <c r="R22" s="18">
        <v>2</v>
      </c>
      <c r="S22" s="18"/>
      <c r="T22" s="29">
        <f t="shared" si="1"/>
        <v>4</v>
      </c>
      <c r="U22" s="27">
        <f t="shared" si="2"/>
        <v>61</v>
      </c>
    </row>
    <row r="23" spans="1:22" s="25" customFormat="1" ht="15" customHeight="1">
      <c r="A23" s="57">
        <v>18</v>
      </c>
      <c r="B23" s="10" t="s">
        <v>84</v>
      </c>
      <c r="C23" s="24">
        <v>3</v>
      </c>
      <c r="D23" s="24">
        <v>1</v>
      </c>
      <c r="E23" s="24">
        <v>2</v>
      </c>
      <c r="F23" s="24">
        <v>2</v>
      </c>
      <c r="G23" s="24">
        <v>1</v>
      </c>
      <c r="H23" s="24"/>
      <c r="I23" s="24">
        <v>8</v>
      </c>
      <c r="J23" s="24"/>
      <c r="K23" s="29">
        <f t="shared" si="0"/>
        <v>17</v>
      </c>
      <c r="L23" s="24">
        <v>1</v>
      </c>
      <c r="M23" s="24"/>
      <c r="N23" s="24"/>
      <c r="O23" s="24"/>
      <c r="P23" s="24"/>
      <c r="Q23" s="24"/>
      <c r="R23" s="24">
        <v>2</v>
      </c>
      <c r="S23" s="24"/>
      <c r="T23" s="29">
        <f t="shared" si="1"/>
        <v>3</v>
      </c>
      <c r="U23" s="27">
        <f t="shared" si="2"/>
        <v>20</v>
      </c>
    </row>
    <row r="24" spans="1:22" ht="15" customHeight="1">
      <c r="A24" s="16">
        <v>19</v>
      </c>
      <c r="B24" s="10" t="s">
        <v>85</v>
      </c>
      <c r="C24" s="18">
        <v>20</v>
      </c>
      <c r="D24" s="18">
        <v>15</v>
      </c>
      <c r="E24" s="18">
        <v>40</v>
      </c>
      <c r="F24" s="18">
        <v>12</v>
      </c>
      <c r="G24" s="18">
        <v>2</v>
      </c>
      <c r="H24" s="18">
        <v>2</v>
      </c>
      <c r="I24" s="18">
        <v>33</v>
      </c>
      <c r="J24" s="18">
        <v>4</v>
      </c>
      <c r="K24" s="75">
        <f t="shared" si="0"/>
        <v>128</v>
      </c>
      <c r="L24" s="18">
        <v>2</v>
      </c>
      <c r="M24" s="18"/>
      <c r="N24" s="18"/>
      <c r="O24" s="18">
        <v>1</v>
      </c>
      <c r="P24" s="18">
        <v>1</v>
      </c>
      <c r="Q24" s="18"/>
      <c r="R24" s="18">
        <v>5</v>
      </c>
      <c r="S24" s="18"/>
      <c r="T24" s="29">
        <f t="shared" si="1"/>
        <v>9</v>
      </c>
      <c r="U24" s="27">
        <f t="shared" si="2"/>
        <v>137</v>
      </c>
    </row>
    <row r="25" spans="1:22" s="25" customFormat="1" ht="15" customHeight="1">
      <c r="A25" s="57">
        <v>20</v>
      </c>
      <c r="B25" s="10" t="s">
        <v>86</v>
      </c>
      <c r="C25" s="24">
        <v>3</v>
      </c>
      <c r="D25" s="24">
        <v>5</v>
      </c>
      <c r="E25" s="24">
        <v>12</v>
      </c>
      <c r="F25" s="24">
        <v>6</v>
      </c>
      <c r="G25" s="24">
        <v>4</v>
      </c>
      <c r="H25" s="24">
        <v>1</v>
      </c>
      <c r="I25" s="24">
        <v>48</v>
      </c>
      <c r="J25" s="24">
        <v>5</v>
      </c>
      <c r="K25" s="29">
        <f t="shared" si="0"/>
        <v>84</v>
      </c>
      <c r="L25" s="24">
        <v>2</v>
      </c>
      <c r="M25" s="24">
        <v>2</v>
      </c>
      <c r="N25" s="24"/>
      <c r="O25" s="24"/>
      <c r="P25" s="24"/>
      <c r="Q25" s="24"/>
      <c r="R25" s="24">
        <v>1</v>
      </c>
      <c r="S25" s="24">
        <v>1</v>
      </c>
      <c r="T25" s="29">
        <f t="shared" si="1"/>
        <v>6</v>
      </c>
      <c r="U25" s="27">
        <f t="shared" si="2"/>
        <v>90</v>
      </c>
    </row>
    <row r="26" spans="1:22" ht="15" customHeight="1">
      <c r="A26" s="16">
        <v>21</v>
      </c>
      <c r="B26" s="10" t="s">
        <v>87</v>
      </c>
      <c r="C26" s="20">
        <v>1</v>
      </c>
      <c r="D26" s="20">
        <v>1</v>
      </c>
      <c r="E26" s="20"/>
      <c r="F26" s="20">
        <v>2</v>
      </c>
      <c r="G26" s="20">
        <v>3</v>
      </c>
      <c r="H26" s="20">
        <v>2</v>
      </c>
      <c r="I26" s="20">
        <v>30</v>
      </c>
      <c r="J26" s="20">
        <v>1</v>
      </c>
      <c r="K26" s="29">
        <f t="shared" si="0"/>
        <v>40</v>
      </c>
      <c r="L26" s="18"/>
      <c r="M26" s="18"/>
      <c r="N26" s="18"/>
      <c r="O26" s="18"/>
      <c r="P26" s="18"/>
      <c r="Q26" s="18"/>
      <c r="R26" s="18">
        <v>7</v>
      </c>
      <c r="S26" s="18">
        <v>2</v>
      </c>
      <c r="T26" s="29">
        <v>9</v>
      </c>
      <c r="U26" s="27">
        <f t="shared" si="2"/>
        <v>49</v>
      </c>
    </row>
    <row r="27" spans="1:22" ht="15" customHeight="1">
      <c r="A27" s="16">
        <v>22</v>
      </c>
      <c r="B27" s="10" t="s">
        <v>88</v>
      </c>
      <c r="C27" s="20">
        <v>24</v>
      </c>
      <c r="D27" s="20">
        <v>7</v>
      </c>
      <c r="E27" s="20"/>
      <c r="F27" s="20">
        <v>8</v>
      </c>
      <c r="G27" s="20">
        <v>9</v>
      </c>
      <c r="H27" s="20"/>
      <c r="I27" s="18">
        <v>61</v>
      </c>
      <c r="J27" s="20">
        <v>4</v>
      </c>
      <c r="K27" s="29">
        <f t="shared" si="0"/>
        <v>113</v>
      </c>
      <c r="L27" s="20">
        <v>3</v>
      </c>
      <c r="M27" s="20">
        <v>1</v>
      </c>
      <c r="N27" s="20"/>
      <c r="O27" s="20"/>
      <c r="P27" s="20"/>
      <c r="Q27" s="20"/>
      <c r="R27" s="18">
        <v>5</v>
      </c>
      <c r="S27" s="18"/>
      <c r="T27" s="29">
        <f t="shared" si="1"/>
        <v>9</v>
      </c>
      <c r="U27" s="27">
        <f t="shared" si="2"/>
        <v>122</v>
      </c>
    </row>
    <row r="28" spans="1:22" ht="15" customHeight="1">
      <c r="A28" s="16">
        <v>23</v>
      </c>
      <c r="B28" s="10" t="s">
        <v>89</v>
      </c>
      <c r="C28" s="18">
        <v>2</v>
      </c>
      <c r="D28" s="18">
        <v>3</v>
      </c>
      <c r="E28" s="18">
        <v>1</v>
      </c>
      <c r="F28" s="18">
        <v>1</v>
      </c>
      <c r="G28" s="18"/>
      <c r="H28" s="18">
        <v>2</v>
      </c>
      <c r="I28" s="18">
        <v>14</v>
      </c>
      <c r="J28" s="18">
        <v>4</v>
      </c>
      <c r="K28" s="29">
        <v>27</v>
      </c>
      <c r="L28" s="18"/>
      <c r="M28" s="18"/>
      <c r="N28" s="20"/>
      <c r="O28" s="20"/>
      <c r="P28" s="20"/>
      <c r="Q28" s="20"/>
      <c r="R28" s="18"/>
      <c r="S28" s="18"/>
      <c r="T28" s="29">
        <f t="shared" si="1"/>
        <v>0</v>
      </c>
      <c r="U28" s="27">
        <f t="shared" si="2"/>
        <v>27</v>
      </c>
    </row>
    <row r="29" spans="1:22" ht="15" customHeight="1">
      <c r="A29" s="16">
        <v>24</v>
      </c>
      <c r="B29" s="10" t="s">
        <v>90</v>
      </c>
      <c r="C29" s="22">
        <v>1</v>
      </c>
      <c r="D29" s="22">
        <v>2</v>
      </c>
      <c r="E29" s="22">
        <v>2</v>
      </c>
      <c r="F29" s="22"/>
      <c r="G29" s="22"/>
      <c r="H29" s="22"/>
      <c r="I29" s="22">
        <v>22</v>
      </c>
      <c r="J29" s="22"/>
      <c r="K29" s="29">
        <f t="shared" si="0"/>
        <v>27</v>
      </c>
      <c r="L29" s="22">
        <v>1</v>
      </c>
      <c r="M29" s="22"/>
      <c r="N29" s="22"/>
      <c r="O29" s="22"/>
      <c r="P29" s="22"/>
      <c r="Q29" s="22"/>
      <c r="R29" s="22">
        <v>1</v>
      </c>
      <c r="S29" s="22"/>
      <c r="T29" s="29">
        <f t="shared" si="1"/>
        <v>2</v>
      </c>
      <c r="U29" s="27">
        <f t="shared" si="2"/>
        <v>29</v>
      </c>
    </row>
    <row r="30" spans="1:22" ht="15" customHeight="1">
      <c r="A30" s="16">
        <v>25</v>
      </c>
      <c r="B30" s="10" t="s">
        <v>91</v>
      </c>
      <c r="C30" s="18">
        <v>1</v>
      </c>
      <c r="D30" s="18"/>
      <c r="E30" s="18"/>
      <c r="F30" s="18"/>
      <c r="G30" s="18"/>
      <c r="H30" s="18"/>
      <c r="I30" s="18">
        <v>2</v>
      </c>
      <c r="J30" s="18">
        <v>1</v>
      </c>
      <c r="K30" s="29">
        <f t="shared" si="0"/>
        <v>4</v>
      </c>
      <c r="L30" s="18">
        <v>1</v>
      </c>
      <c r="M30" s="18"/>
      <c r="N30" s="18"/>
      <c r="O30" s="18"/>
      <c r="P30" s="18"/>
      <c r="Q30" s="18"/>
      <c r="R30" s="18">
        <v>2</v>
      </c>
      <c r="S30" s="18"/>
      <c r="T30" s="29">
        <f t="shared" si="1"/>
        <v>3</v>
      </c>
      <c r="U30" s="27">
        <f t="shared" si="2"/>
        <v>7</v>
      </c>
      <c r="V30" s="55">
        <v>0</v>
      </c>
    </row>
    <row r="31" spans="1:22" ht="15" customHeight="1">
      <c r="A31" s="16">
        <v>26</v>
      </c>
      <c r="B31" s="10" t="s">
        <v>92</v>
      </c>
      <c r="C31" s="18">
        <v>5</v>
      </c>
      <c r="D31" s="18">
        <v>9</v>
      </c>
      <c r="E31" s="18">
        <v>1</v>
      </c>
      <c r="F31" s="18"/>
      <c r="G31" s="18">
        <v>2</v>
      </c>
      <c r="H31" s="18"/>
      <c r="I31" s="18">
        <v>20</v>
      </c>
      <c r="J31" s="18"/>
      <c r="K31" s="29">
        <f t="shared" si="0"/>
        <v>37</v>
      </c>
      <c r="L31" s="23">
        <v>2</v>
      </c>
      <c r="M31" s="23">
        <v>1</v>
      </c>
      <c r="N31" s="23"/>
      <c r="O31" s="23"/>
      <c r="P31" s="23"/>
      <c r="Q31" s="23"/>
      <c r="R31" s="23">
        <v>2</v>
      </c>
      <c r="S31" s="23"/>
      <c r="T31" s="29">
        <f t="shared" si="1"/>
        <v>5</v>
      </c>
      <c r="U31" s="27">
        <f t="shared" si="2"/>
        <v>42</v>
      </c>
    </row>
    <row r="32" spans="1:22" ht="15" customHeight="1">
      <c r="A32" s="16">
        <v>27</v>
      </c>
      <c r="B32" s="10" t="s">
        <v>93</v>
      </c>
      <c r="C32" s="18"/>
      <c r="D32" s="18"/>
      <c r="E32" s="18"/>
      <c r="F32" s="18"/>
      <c r="G32" s="18"/>
      <c r="H32" s="18"/>
      <c r="I32" s="18"/>
      <c r="J32" s="18"/>
      <c r="K32" s="29">
        <f t="shared" si="0"/>
        <v>0</v>
      </c>
      <c r="L32" s="18"/>
      <c r="M32" s="18"/>
      <c r="N32" s="18"/>
      <c r="O32" s="18"/>
      <c r="P32" s="18"/>
      <c r="Q32" s="18"/>
      <c r="R32" s="18"/>
      <c r="S32" s="18"/>
      <c r="T32" s="29">
        <f t="shared" si="1"/>
        <v>0</v>
      </c>
      <c r="U32" s="27">
        <f t="shared" si="2"/>
        <v>0</v>
      </c>
    </row>
    <row r="33" spans="1:22" ht="15" customHeight="1">
      <c r="A33" s="16">
        <v>28</v>
      </c>
      <c r="B33" s="10" t="s">
        <v>94</v>
      </c>
      <c r="C33" s="18"/>
      <c r="D33" s="18"/>
      <c r="E33" s="18"/>
      <c r="F33" s="18"/>
      <c r="G33" s="18"/>
      <c r="H33" s="18"/>
      <c r="I33" s="18"/>
      <c r="J33" s="18"/>
      <c r="K33" s="29">
        <f t="shared" si="0"/>
        <v>0</v>
      </c>
      <c r="L33" s="18">
        <v>1</v>
      </c>
      <c r="M33" s="18">
        <v>1</v>
      </c>
      <c r="N33" s="18"/>
      <c r="O33" s="20"/>
      <c r="P33" s="20"/>
      <c r="Q33" s="18"/>
      <c r="R33" s="18"/>
      <c r="S33" s="18">
        <v>1</v>
      </c>
      <c r="T33" s="29">
        <f t="shared" si="1"/>
        <v>3</v>
      </c>
      <c r="U33" s="27">
        <f t="shared" si="2"/>
        <v>3</v>
      </c>
    </row>
    <row r="34" spans="1:22" ht="15.75" customHeight="1">
      <c r="A34" s="106" t="s">
        <v>4</v>
      </c>
      <c r="B34" s="106"/>
      <c r="C34" s="19">
        <f>SUM(C6:C33)</f>
        <v>235</v>
      </c>
      <c r="D34" s="19">
        <f t="shared" ref="D34:S34" si="3">SUM(D6:D33)</f>
        <v>139</v>
      </c>
      <c r="E34" s="19">
        <f t="shared" si="3"/>
        <v>134</v>
      </c>
      <c r="F34" s="19">
        <f t="shared" si="3"/>
        <v>79</v>
      </c>
      <c r="G34" s="19">
        <f t="shared" si="3"/>
        <v>90</v>
      </c>
      <c r="H34" s="19">
        <f t="shared" si="3"/>
        <v>82</v>
      </c>
      <c r="I34" s="19">
        <f t="shared" si="3"/>
        <v>717</v>
      </c>
      <c r="J34" s="19">
        <f t="shared" si="3"/>
        <v>207</v>
      </c>
      <c r="K34" s="13">
        <f t="shared" si="3"/>
        <v>1542</v>
      </c>
      <c r="L34" s="19">
        <f t="shared" si="3"/>
        <v>32</v>
      </c>
      <c r="M34" s="19">
        <f t="shared" si="3"/>
        <v>22</v>
      </c>
      <c r="N34" s="19">
        <f t="shared" si="3"/>
        <v>8</v>
      </c>
      <c r="O34" s="19">
        <f t="shared" si="3"/>
        <v>4</v>
      </c>
      <c r="P34" s="19">
        <f t="shared" si="3"/>
        <v>1</v>
      </c>
      <c r="Q34" s="19">
        <f t="shared" si="3"/>
        <v>2</v>
      </c>
      <c r="R34" s="19">
        <f t="shared" si="3"/>
        <v>193</v>
      </c>
      <c r="S34" s="19">
        <f t="shared" si="3"/>
        <v>25</v>
      </c>
      <c r="T34" s="29">
        <f t="shared" si="1"/>
        <v>287</v>
      </c>
      <c r="U34" s="27">
        <f t="shared" si="2"/>
        <v>1829</v>
      </c>
      <c r="V34" s="2"/>
    </row>
    <row r="36" spans="1:22">
      <c r="A36" s="50" t="s">
        <v>97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</sheetData>
  <mergeCells count="24">
    <mergeCell ref="C2:K2"/>
    <mergeCell ref="L2:T2"/>
    <mergeCell ref="C3:C5"/>
    <mergeCell ref="D3:D5"/>
    <mergeCell ref="E3:E5"/>
    <mergeCell ref="F3:F5"/>
    <mergeCell ref="G3:G5"/>
    <mergeCell ref="H3:H5"/>
    <mergeCell ref="U2:U5"/>
    <mergeCell ref="A34:B34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A2:A5"/>
    <mergeCell ref="B2:B5"/>
  </mergeCells>
  <pageMargins left="1.2" right="0.2" top="0.5" bottom="0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T37"/>
  <sheetViews>
    <sheetView topLeftCell="H1" workbookViewId="0">
      <selection activeCell="W1" sqref="W1:AM32"/>
    </sheetView>
  </sheetViews>
  <sheetFormatPr defaultColWidth="8.85546875" defaultRowHeight="12.75"/>
  <cols>
    <col min="1" max="1" width="4.7109375" style="60" customWidth="1"/>
    <col min="2" max="2" width="18.28515625" style="60" customWidth="1"/>
    <col min="3" max="21" width="4.85546875" style="62" customWidth="1"/>
    <col min="22" max="22" width="7" style="62" customWidth="1"/>
    <col min="23" max="23" width="6.7109375" style="62" customWidth="1"/>
    <col min="24" max="24" width="13.7109375" style="62" customWidth="1"/>
    <col min="25" max="25" width="6.42578125" style="62" customWidth="1"/>
    <col min="26" max="37" width="4.85546875" style="62" customWidth="1"/>
    <col min="38" max="38" width="4.85546875" style="74" customWidth="1"/>
    <col min="39" max="39" width="6" style="74" bestFit="1" customWidth="1"/>
    <col min="40" max="16384" width="8.85546875" style="60"/>
  </cols>
  <sheetData>
    <row r="1" spans="1:46" ht="21" customHeight="1">
      <c r="A1" s="4" t="s">
        <v>101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4" t="s">
        <v>101</v>
      </c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73"/>
      <c r="AM1" s="73"/>
    </row>
    <row r="2" spans="1:46" ht="12.75" customHeight="1">
      <c r="A2" s="106" t="s">
        <v>2</v>
      </c>
      <c r="B2" s="106" t="s">
        <v>98</v>
      </c>
      <c r="C2" s="115" t="s">
        <v>14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7"/>
      <c r="W2" s="51"/>
      <c r="X2" s="51"/>
      <c r="Y2" s="70"/>
      <c r="Z2" s="115" t="s">
        <v>14</v>
      </c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71"/>
      <c r="AO2" s="71"/>
      <c r="AP2" s="71"/>
      <c r="AQ2" s="71"/>
      <c r="AR2" s="71"/>
      <c r="AS2" s="71"/>
      <c r="AT2" s="72"/>
    </row>
    <row r="3" spans="1:46" ht="67.5" customHeight="1">
      <c r="A3" s="106"/>
      <c r="B3" s="106"/>
      <c r="C3" s="61" t="s">
        <v>5</v>
      </c>
      <c r="D3" s="61" t="s">
        <v>35</v>
      </c>
      <c r="E3" s="61" t="s">
        <v>36</v>
      </c>
      <c r="F3" s="61" t="s">
        <v>37</v>
      </c>
      <c r="G3" s="61" t="s">
        <v>3</v>
      </c>
      <c r="H3" s="61" t="s">
        <v>38</v>
      </c>
      <c r="I3" s="61" t="s">
        <v>39</v>
      </c>
      <c r="J3" s="61" t="s">
        <v>40</v>
      </c>
      <c r="K3" s="61" t="s">
        <v>41</v>
      </c>
      <c r="L3" s="61" t="s">
        <v>42</v>
      </c>
      <c r="M3" s="61" t="s">
        <v>43</v>
      </c>
      <c r="N3" s="61" t="s">
        <v>44</v>
      </c>
      <c r="O3" s="61" t="s">
        <v>45</v>
      </c>
      <c r="P3" s="61" t="s">
        <v>46</v>
      </c>
      <c r="Q3" s="61" t="s">
        <v>47</v>
      </c>
      <c r="R3" s="61" t="s">
        <v>48</v>
      </c>
      <c r="S3" s="61" t="s">
        <v>49</v>
      </c>
      <c r="T3" s="61" t="s">
        <v>50</v>
      </c>
      <c r="U3" s="61" t="s">
        <v>51</v>
      </c>
      <c r="V3" s="61" t="s">
        <v>100</v>
      </c>
      <c r="W3" s="68" t="s">
        <v>99</v>
      </c>
      <c r="X3" s="69" t="s">
        <v>98</v>
      </c>
      <c r="Y3" s="61" t="s">
        <v>52</v>
      </c>
      <c r="Z3" s="61" t="s">
        <v>53</v>
      </c>
      <c r="AA3" s="61" t="s">
        <v>54</v>
      </c>
      <c r="AB3" s="61" t="s">
        <v>55</v>
      </c>
      <c r="AC3" s="61" t="s">
        <v>56</v>
      </c>
      <c r="AD3" s="61" t="s">
        <v>57</v>
      </c>
      <c r="AE3" s="61" t="s">
        <v>58</v>
      </c>
      <c r="AF3" s="61" t="s">
        <v>59</v>
      </c>
      <c r="AG3" s="61" t="s">
        <v>60</v>
      </c>
      <c r="AH3" s="61" t="s">
        <v>61</v>
      </c>
      <c r="AI3" s="61" t="s">
        <v>62</v>
      </c>
      <c r="AJ3" s="61" t="s">
        <v>65</v>
      </c>
      <c r="AK3" s="61" t="s">
        <v>63</v>
      </c>
      <c r="AL3" s="61" t="s">
        <v>100</v>
      </c>
      <c r="AM3" s="61" t="s">
        <v>64</v>
      </c>
    </row>
    <row r="4" spans="1:46" ht="15" customHeight="1">
      <c r="A4" s="62">
        <v>1</v>
      </c>
      <c r="B4" s="63" t="s">
        <v>67</v>
      </c>
      <c r="C4" s="64">
        <v>78</v>
      </c>
      <c r="D4" s="64"/>
      <c r="E4" s="64">
        <v>14</v>
      </c>
      <c r="F4" s="64"/>
      <c r="G4" s="64">
        <v>13</v>
      </c>
      <c r="H4" s="64">
        <v>11</v>
      </c>
      <c r="I4" s="64"/>
      <c r="J4" s="64"/>
      <c r="K4" s="64">
        <v>54</v>
      </c>
      <c r="L4" s="64"/>
      <c r="M4" s="64"/>
      <c r="N4" s="64"/>
      <c r="O4" s="64"/>
      <c r="P4" s="64"/>
      <c r="Q4" s="64"/>
      <c r="R4" s="64"/>
      <c r="S4" s="64">
        <v>6</v>
      </c>
      <c r="T4" s="64"/>
      <c r="U4" s="64"/>
      <c r="V4" s="67">
        <f>SUM(C4:U4)</f>
        <v>176</v>
      </c>
      <c r="W4" s="62">
        <v>1</v>
      </c>
      <c r="X4" s="63" t="s">
        <v>67</v>
      </c>
      <c r="Y4" s="64"/>
      <c r="Z4" s="64"/>
      <c r="AA4" s="64"/>
      <c r="AB4" s="64">
        <v>16</v>
      </c>
      <c r="AC4" s="64">
        <v>158</v>
      </c>
      <c r="AD4" s="64">
        <v>26</v>
      </c>
      <c r="AE4" s="64">
        <v>2</v>
      </c>
      <c r="AF4" s="64">
        <v>2</v>
      </c>
      <c r="AG4" s="64">
        <v>1</v>
      </c>
      <c r="AH4" s="64">
        <v>2</v>
      </c>
      <c r="AI4" s="64"/>
      <c r="AJ4" s="64">
        <v>41</v>
      </c>
      <c r="AK4" s="64"/>
      <c r="AL4" s="67">
        <f>SUM(Y4:AK4)</f>
        <v>248</v>
      </c>
      <c r="AM4" s="67">
        <f>V4+AL4</f>
        <v>424</v>
      </c>
    </row>
    <row r="5" spans="1:46" ht="15" customHeight="1">
      <c r="A5" s="62">
        <v>2</v>
      </c>
      <c r="B5" s="63" t="s">
        <v>68</v>
      </c>
      <c r="C5" s="64">
        <v>55</v>
      </c>
      <c r="D5" s="64"/>
      <c r="E5" s="64">
        <v>12</v>
      </c>
      <c r="F5" s="64"/>
      <c r="G5" s="64"/>
      <c r="H5" s="64">
        <v>96</v>
      </c>
      <c r="I5" s="64"/>
      <c r="J5" s="64">
        <v>4</v>
      </c>
      <c r="K5" s="64">
        <v>100</v>
      </c>
      <c r="L5" s="64"/>
      <c r="M5" s="64"/>
      <c r="N5" s="64"/>
      <c r="O5" s="64"/>
      <c r="P5" s="64"/>
      <c r="Q5" s="64"/>
      <c r="R5" s="64"/>
      <c r="S5" s="64">
        <v>4</v>
      </c>
      <c r="T5" s="64"/>
      <c r="U5" s="64">
        <v>2</v>
      </c>
      <c r="V5" s="67">
        <f t="shared" ref="V5:V32" si="0">SUM(C5:U5)</f>
        <v>273</v>
      </c>
      <c r="W5" s="62">
        <v>2</v>
      </c>
      <c r="X5" s="63" t="s">
        <v>68</v>
      </c>
      <c r="Y5" s="64"/>
      <c r="Z5" s="64"/>
      <c r="AA5" s="64">
        <v>4</v>
      </c>
      <c r="AB5" s="64"/>
      <c r="AC5" s="64">
        <v>58</v>
      </c>
      <c r="AD5" s="64">
        <v>30</v>
      </c>
      <c r="AE5" s="64"/>
      <c r="AF5" s="64">
        <v>2</v>
      </c>
      <c r="AG5" s="64"/>
      <c r="AH5" s="64">
        <v>3</v>
      </c>
      <c r="AI5" s="64">
        <v>1</v>
      </c>
      <c r="AJ5" s="64">
        <v>26</v>
      </c>
      <c r="AK5" s="64"/>
      <c r="AL5" s="67">
        <f t="shared" ref="AL5:AL32" si="1">SUM(Y5:AK5)</f>
        <v>124</v>
      </c>
      <c r="AM5" s="67">
        <f t="shared" ref="AM5:AM32" si="2">V5+AL5</f>
        <v>397</v>
      </c>
    </row>
    <row r="6" spans="1:46" ht="15" customHeight="1">
      <c r="A6" s="62">
        <v>3</v>
      </c>
      <c r="B6" s="65" t="s">
        <v>69</v>
      </c>
      <c r="C6" s="64">
        <v>25</v>
      </c>
      <c r="D6" s="64"/>
      <c r="E6" s="64">
        <v>1</v>
      </c>
      <c r="F6" s="64"/>
      <c r="G6" s="64">
        <v>12</v>
      </c>
      <c r="H6" s="64">
        <v>26</v>
      </c>
      <c r="I6" s="64"/>
      <c r="J6" s="64">
        <v>18</v>
      </c>
      <c r="K6" s="64">
        <v>63</v>
      </c>
      <c r="L6" s="64"/>
      <c r="M6" s="64"/>
      <c r="N6" s="64"/>
      <c r="O6" s="64"/>
      <c r="P6" s="64"/>
      <c r="Q6" s="64"/>
      <c r="R6" s="64">
        <v>1</v>
      </c>
      <c r="S6" s="64">
        <v>21</v>
      </c>
      <c r="T6" s="64"/>
      <c r="U6" s="64">
        <v>6</v>
      </c>
      <c r="V6" s="67">
        <f t="shared" si="0"/>
        <v>173</v>
      </c>
      <c r="W6" s="62">
        <v>3</v>
      </c>
      <c r="X6" s="65" t="s">
        <v>69</v>
      </c>
      <c r="Y6" s="64"/>
      <c r="Z6" s="64"/>
      <c r="AA6" s="64">
        <v>9</v>
      </c>
      <c r="AB6" s="64">
        <v>3</v>
      </c>
      <c r="AC6" s="64"/>
      <c r="AD6" s="64">
        <v>2</v>
      </c>
      <c r="AE6" s="64">
        <v>2</v>
      </c>
      <c r="AF6" s="64"/>
      <c r="AG6" s="64"/>
      <c r="AH6" s="64">
        <v>7</v>
      </c>
      <c r="AI6" s="64">
        <v>5</v>
      </c>
      <c r="AJ6" s="64">
        <v>276</v>
      </c>
      <c r="AK6" s="64"/>
      <c r="AL6" s="67">
        <f t="shared" si="1"/>
        <v>304</v>
      </c>
      <c r="AM6" s="67">
        <f t="shared" si="2"/>
        <v>477</v>
      </c>
    </row>
    <row r="7" spans="1:46" ht="15" customHeight="1">
      <c r="A7" s="62">
        <v>4</v>
      </c>
      <c r="B7" s="63" t="s">
        <v>70</v>
      </c>
      <c r="C7" s="64">
        <v>58</v>
      </c>
      <c r="D7" s="64"/>
      <c r="E7" s="64">
        <v>20</v>
      </c>
      <c r="F7" s="64"/>
      <c r="G7" s="64">
        <v>37</v>
      </c>
      <c r="H7" s="64">
        <v>22</v>
      </c>
      <c r="I7" s="64"/>
      <c r="J7" s="64">
        <v>6</v>
      </c>
      <c r="K7" s="64">
        <v>41</v>
      </c>
      <c r="L7" s="64"/>
      <c r="M7" s="64">
        <v>6</v>
      </c>
      <c r="N7" s="64"/>
      <c r="O7" s="64"/>
      <c r="P7" s="64"/>
      <c r="Q7" s="64"/>
      <c r="R7" s="64"/>
      <c r="S7" s="64">
        <v>3</v>
      </c>
      <c r="T7" s="64"/>
      <c r="U7" s="64">
        <v>2</v>
      </c>
      <c r="V7" s="67">
        <f t="shared" si="0"/>
        <v>195</v>
      </c>
      <c r="W7" s="62">
        <v>4</v>
      </c>
      <c r="X7" s="63" t="s">
        <v>70</v>
      </c>
      <c r="Y7" s="64"/>
      <c r="Z7" s="64"/>
      <c r="AA7" s="64">
        <v>4</v>
      </c>
      <c r="AB7" s="64">
        <v>6</v>
      </c>
      <c r="AC7" s="64">
        <v>39</v>
      </c>
      <c r="AD7" s="64">
        <v>17</v>
      </c>
      <c r="AE7" s="64">
        <v>2</v>
      </c>
      <c r="AF7" s="64">
        <v>4</v>
      </c>
      <c r="AG7" s="64">
        <v>3</v>
      </c>
      <c r="AH7" s="64">
        <v>4</v>
      </c>
      <c r="AI7" s="64">
        <v>3</v>
      </c>
      <c r="AJ7" s="64">
        <v>21</v>
      </c>
      <c r="AK7" s="64"/>
      <c r="AL7" s="67">
        <f t="shared" si="1"/>
        <v>103</v>
      </c>
      <c r="AM7" s="67">
        <f t="shared" si="2"/>
        <v>298</v>
      </c>
    </row>
    <row r="8" spans="1:46" ht="15" customHeight="1">
      <c r="A8" s="62">
        <v>5</v>
      </c>
      <c r="B8" s="63" t="s">
        <v>71</v>
      </c>
      <c r="C8" s="64">
        <v>36</v>
      </c>
      <c r="D8" s="64">
        <v>2</v>
      </c>
      <c r="E8" s="64">
        <v>21</v>
      </c>
      <c r="F8" s="64"/>
      <c r="G8" s="64">
        <v>68</v>
      </c>
      <c r="H8" s="64">
        <v>129</v>
      </c>
      <c r="I8" s="64">
        <v>41</v>
      </c>
      <c r="J8" s="64">
        <v>131</v>
      </c>
      <c r="K8" s="64">
        <v>163</v>
      </c>
      <c r="L8" s="64"/>
      <c r="M8" s="64"/>
      <c r="N8" s="64"/>
      <c r="O8" s="64"/>
      <c r="P8" s="64"/>
      <c r="Q8" s="64"/>
      <c r="R8" s="64">
        <v>2</v>
      </c>
      <c r="S8" s="64">
        <v>18</v>
      </c>
      <c r="T8" s="64">
        <v>1</v>
      </c>
      <c r="U8" s="64">
        <v>13</v>
      </c>
      <c r="V8" s="67">
        <f t="shared" si="0"/>
        <v>625</v>
      </c>
      <c r="W8" s="62">
        <v>5</v>
      </c>
      <c r="X8" s="63" t="s">
        <v>71</v>
      </c>
      <c r="Y8" s="64"/>
      <c r="Z8" s="64"/>
      <c r="AA8" s="64">
        <v>9</v>
      </c>
      <c r="AB8" s="64">
        <v>21</v>
      </c>
      <c r="AC8" s="64">
        <v>68</v>
      </c>
      <c r="AD8" s="64">
        <v>6</v>
      </c>
      <c r="AE8" s="64">
        <v>1</v>
      </c>
      <c r="AF8" s="64">
        <v>6</v>
      </c>
      <c r="AG8" s="64">
        <v>2</v>
      </c>
      <c r="AH8" s="64">
        <v>8</v>
      </c>
      <c r="AI8" s="64">
        <v>3</v>
      </c>
      <c r="AJ8" s="64">
        <v>171</v>
      </c>
      <c r="AK8" s="64"/>
      <c r="AL8" s="67">
        <f t="shared" si="1"/>
        <v>295</v>
      </c>
      <c r="AM8" s="67">
        <f t="shared" si="2"/>
        <v>920</v>
      </c>
    </row>
    <row r="9" spans="1:46" ht="15" customHeight="1">
      <c r="A9" s="62">
        <v>6</v>
      </c>
      <c r="B9" s="65" t="s">
        <v>72</v>
      </c>
      <c r="C9" s="64">
        <v>52</v>
      </c>
      <c r="D9" s="64"/>
      <c r="E9" s="64">
        <v>12</v>
      </c>
      <c r="F9" s="64">
        <v>1</v>
      </c>
      <c r="G9" s="64">
        <v>8</v>
      </c>
      <c r="H9" s="64">
        <v>32</v>
      </c>
      <c r="I9" s="64"/>
      <c r="J9" s="64">
        <v>20</v>
      </c>
      <c r="K9" s="64">
        <v>36</v>
      </c>
      <c r="L9" s="64"/>
      <c r="M9" s="64"/>
      <c r="N9" s="64"/>
      <c r="O9" s="64"/>
      <c r="P9" s="64"/>
      <c r="Q9" s="64"/>
      <c r="R9" s="64"/>
      <c r="S9" s="64">
        <v>7</v>
      </c>
      <c r="T9" s="64"/>
      <c r="U9" s="64">
        <v>1</v>
      </c>
      <c r="V9" s="67">
        <f t="shared" si="0"/>
        <v>169</v>
      </c>
      <c r="W9" s="62">
        <v>6</v>
      </c>
      <c r="X9" s="65" t="s">
        <v>72</v>
      </c>
      <c r="Y9" s="64"/>
      <c r="Z9" s="64"/>
      <c r="AA9" s="64">
        <v>3</v>
      </c>
      <c r="AB9" s="64">
        <v>2</v>
      </c>
      <c r="AC9" s="64">
        <v>42</v>
      </c>
      <c r="AD9" s="64">
        <v>21</v>
      </c>
      <c r="AE9" s="64">
        <v>1</v>
      </c>
      <c r="AF9" s="64">
        <v>1</v>
      </c>
      <c r="AG9" s="64"/>
      <c r="AH9" s="64">
        <v>1</v>
      </c>
      <c r="AI9" s="64">
        <v>1</v>
      </c>
      <c r="AJ9" s="64">
        <v>16</v>
      </c>
      <c r="AK9" s="64"/>
      <c r="AL9" s="67">
        <f t="shared" si="1"/>
        <v>88</v>
      </c>
      <c r="AM9" s="67">
        <f t="shared" si="2"/>
        <v>257</v>
      </c>
    </row>
    <row r="10" spans="1:46" ht="15" customHeight="1">
      <c r="A10" s="62">
        <v>7</v>
      </c>
      <c r="B10" s="63" t="s">
        <v>73</v>
      </c>
      <c r="C10" s="64">
        <v>169</v>
      </c>
      <c r="D10" s="64"/>
      <c r="E10" s="64">
        <v>24</v>
      </c>
      <c r="F10" s="64"/>
      <c r="G10" s="64">
        <v>30</v>
      </c>
      <c r="H10" s="64">
        <v>100</v>
      </c>
      <c r="I10" s="64"/>
      <c r="J10" s="64">
        <v>3</v>
      </c>
      <c r="K10" s="64">
        <v>48</v>
      </c>
      <c r="L10" s="64"/>
      <c r="M10" s="64"/>
      <c r="N10" s="64"/>
      <c r="O10" s="64"/>
      <c r="P10" s="64"/>
      <c r="Q10" s="64"/>
      <c r="R10" s="64"/>
      <c r="S10" s="64">
        <v>3</v>
      </c>
      <c r="T10" s="64"/>
      <c r="U10" s="64">
        <v>1</v>
      </c>
      <c r="V10" s="67">
        <f t="shared" si="0"/>
        <v>378</v>
      </c>
      <c r="W10" s="62">
        <v>7</v>
      </c>
      <c r="X10" s="63" t="s">
        <v>73</v>
      </c>
      <c r="Y10" s="64"/>
      <c r="Z10" s="64"/>
      <c r="AA10" s="64"/>
      <c r="AB10" s="64"/>
      <c r="AC10" s="64">
        <v>62</v>
      </c>
      <c r="AD10" s="64">
        <v>63</v>
      </c>
      <c r="AE10" s="64"/>
      <c r="AF10" s="64">
        <v>1</v>
      </c>
      <c r="AG10" s="64">
        <v>1</v>
      </c>
      <c r="AH10" s="64">
        <v>1</v>
      </c>
      <c r="AI10" s="64"/>
      <c r="AJ10" s="64"/>
      <c r="AK10" s="64"/>
      <c r="AL10" s="67">
        <f t="shared" si="1"/>
        <v>128</v>
      </c>
      <c r="AM10" s="67">
        <f t="shared" si="2"/>
        <v>506</v>
      </c>
    </row>
    <row r="11" spans="1:46" ht="15" customHeight="1">
      <c r="A11" s="62">
        <v>8</v>
      </c>
      <c r="B11" s="63" t="s">
        <v>74</v>
      </c>
      <c r="C11" s="64">
        <v>99</v>
      </c>
      <c r="D11" s="64"/>
      <c r="E11" s="64">
        <v>2</v>
      </c>
      <c r="F11" s="64"/>
      <c r="G11" s="64">
        <v>28</v>
      </c>
      <c r="H11" s="64">
        <v>82</v>
      </c>
      <c r="I11" s="64"/>
      <c r="J11" s="64">
        <v>1</v>
      </c>
      <c r="K11" s="64">
        <v>22</v>
      </c>
      <c r="L11" s="64"/>
      <c r="M11" s="64"/>
      <c r="N11" s="64"/>
      <c r="O11" s="64"/>
      <c r="P11" s="64"/>
      <c r="Q11" s="64"/>
      <c r="R11" s="64"/>
      <c r="S11" s="64"/>
      <c r="T11" s="64"/>
      <c r="U11" s="64">
        <v>1</v>
      </c>
      <c r="V11" s="67">
        <f t="shared" si="0"/>
        <v>235</v>
      </c>
      <c r="W11" s="62">
        <v>8</v>
      </c>
      <c r="X11" s="63" t="s">
        <v>74</v>
      </c>
      <c r="Y11" s="64"/>
      <c r="Z11" s="64"/>
      <c r="AA11" s="64">
        <v>2</v>
      </c>
      <c r="AB11" s="64">
        <v>1</v>
      </c>
      <c r="AC11" s="64">
        <v>31</v>
      </c>
      <c r="AD11" s="64"/>
      <c r="AE11" s="64">
        <v>1</v>
      </c>
      <c r="AF11" s="64">
        <v>5</v>
      </c>
      <c r="AG11" s="64"/>
      <c r="AH11" s="64"/>
      <c r="AI11" s="64"/>
      <c r="AJ11" s="64">
        <v>5</v>
      </c>
      <c r="AK11" s="64"/>
      <c r="AL11" s="67">
        <f t="shared" si="1"/>
        <v>45</v>
      </c>
      <c r="AM11" s="67">
        <f t="shared" si="2"/>
        <v>280</v>
      </c>
    </row>
    <row r="12" spans="1:46" ht="15" customHeight="1">
      <c r="A12" s="62">
        <v>9</v>
      </c>
      <c r="B12" s="65" t="s">
        <v>75</v>
      </c>
      <c r="C12" s="6">
        <v>97</v>
      </c>
      <c r="D12" s="6"/>
      <c r="E12" s="6"/>
      <c r="F12" s="6"/>
      <c r="G12" s="6">
        <v>47</v>
      </c>
      <c r="H12" s="6">
        <v>26</v>
      </c>
      <c r="I12" s="6"/>
      <c r="J12" s="6">
        <v>2</v>
      </c>
      <c r="K12" s="6">
        <v>42</v>
      </c>
      <c r="L12" s="6"/>
      <c r="M12" s="6"/>
      <c r="N12" s="6"/>
      <c r="O12" s="6"/>
      <c r="P12" s="6"/>
      <c r="Q12" s="6"/>
      <c r="R12" s="6"/>
      <c r="S12" s="6">
        <v>9</v>
      </c>
      <c r="T12" s="6"/>
      <c r="U12" s="6"/>
      <c r="V12" s="67">
        <f t="shared" si="0"/>
        <v>223</v>
      </c>
      <c r="W12" s="62">
        <v>9</v>
      </c>
      <c r="X12" s="65" t="s">
        <v>75</v>
      </c>
      <c r="Y12" s="6"/>
      <c r="Z12" s="6"/>
      <c r="AA12" s="6">
        <v>7</v>
      </c>
      <c r="AB12" s="6"/>
      <c r="AC12" s="6"/>
      <c r="AD12" s="6"/>
      <c r="AE12" s="6">
        <v>3</v>
      </c>
      <c r="AF12" s="6">
        <v>1</v>
      </c>
      <c r="AG12" s="6"/>
      <c r="AH12" s="6">
        <v>2</v>
      </c>
      <c r="AI12" s="6">
        <v>1</v>
      </c>
      <c r="AJ12" s="6">
        <v>2</v>
      </c>
      <c r="AK12" s="12"/>
      <c r="AL12" s="67">
        <f t="shared" si="1"/>
        <v>16</v>
      </c>
      <c r="AM12" s="67">
        <f t="shared" si="2"/>
        <v>239</v>
      </c>
    </row>
    <row r="13" spans="1:46" ht="15" customHeight="1">
      <c r="A13" s="62">
        <v>10</v>
      </c>
      <c r="B13" s="65" t="s">
        <v>76</v>
      </c>
      <c r="C13" s="6">
        <v>76</v>
      </c>
      <c r="D13" s="6"/>
      <c r="E13" s="6"/>
      <c r="F13" s="6">
        <v>1</v>
      </c>
      <c r="G13" s="6">
        <v>10</v>
      </c>
      <c r="H13" s="6">
        <v>47</v>
      </c>
      <c r="I13" s="6"/>
      <c r="J13" s="6">
        <v>15</v>
      </c>
      <c r="K13" s="6">
        <v>42</v>
      </c>
      <c r="L13" s="6"/>
      <c r="M13" s="6">
        <v>20</v>
      </c>
      <c r="N13" s="6"/>
      <c r="O13" s="6"/>
      <c r="P13" s="6"/>
      <c r="Q13" s="6"/>
      <c r="R13" s="6"/>
      <c r="S13" s="6">
        <v>63</v>
      </c>
      <c r="T13" s="6">
        <v>1</v>
      </c>
      <c r="U13" s="6">
        <v>2</v>
      </c>
      <c r="V13" s="67">
        <f t="shared" si="0"/>
        <v>277</v>
      </c>
      <c r="W13" s="62">
        <v>10</v>
      </c>
      <c r="X13" s="65" t="s">
        <v>76</v>
      </c>
      <c r="Y13" s="6"/>
      <c r="Z13" s="6"/>
      <c r="AA13" s="6">
        <v>8</v>
      </c>
      <c r="AB13" s="6">
        <v>4</v>
      </c>
      <c r="AC13" s="6">
        <v>142</v>
      </c>
      <c r="AD13" s="6">
        <v>12</v>
      </c>
      <c r="AE13" s="6">
        <v>2</v>
      </c>
      <c r="AF13" s="6">
        <v>6</v>
      </c>
      <c r="AG13" s="6">
        <v>1</v>
      </c>
      <c r="AH13" s="6">
        <v>4</v>
      </c>
      <c r="AI13" s="6">
        <v>8</v>
      </c>
      <c r="AJ13" s="6">
        <v>55</v>
      </c>
      <c r="AK13" s="6">
        <v>16</v>
      </c>
      <c r="AL13" s="67">
        <f t="shared" si="1"/>
        <v>258</v>
      </c>
      <c r="AM13" s="67">
        <f t="shared" si="2"/>
        <v>535</v>
      </c>
    </row>
    <row r="14" spans="1:46" ht="15" customHeight="1">
      <c r="A14" s="62">
        <v>11</v>
      </c>
      <c r="B14" s="65" t="s">
        <v>77</v>
      </c>
      <c r="C14" s="6">
        <v>124</v>
      </c>
      <c r="D14" s="6">
        <v>3</v>
      </c>
      <c r="E14" s="6"/>
      <c r="F14" s="6"/>
      <c r="G14" s="6">
        <v>191</v>
      </c>
      <c r="H14" s="6">
        <v>139</v>
      </c>
      <c r="I14" s="6"/>
      <c r="J14" s="6">
        <v>27</v>
      </c>
      <c r="K14" s="6">
        <v>128</v>
      </c>
      <c r="L14" s="6"/>
      <c r="M14" s="6"/>
      <c r="N14" s="6"/>
      <c r="O14" s="6"/>
      <c r="P14" s="6"/>
      <c r="Q14" s="6"/>
      <c r="R14" s="6"/>
      <c r="S14" s="6">
        <v>29</v>
      </c>
      <c r="T14" s="6"/>
      <c r="U14" s="6">
        <v>9</v>
      </c>
      <c r="V14" s="67">
        <f t="shared" si="0"/>
        <v>650</v>
      </c>
      <c r="W14" s="62">
        <v>11</v>
      </c>
      <c r="X14" s="65" t="s">
        <v>77</v>
      </c>
      <c r="Y14" s="6"/>
      <c r="Z14" s="6"/>
      <c r="AA14" s="6">
        <v>24</v>
      </c>
      <c r="AB14" s="6">
        <v>39</v>
      </c>
      <c r="AC14" s="6">
        <v>465</v>
      </c>
      <c r="AD14" s="6">
        <v>10</v>
      </c>
      <c r="AE14" s="6">
        <v>4</v>
      </c>
      <c r="AF14" s="6">
        <v>19</v>
      </c>
      <c r="AG14" s="6">
        <v>2</v>
      </c>
      <c r="AH14" s="6">
        <v>17</v>
      </c>
      <c r="AI14" s="6">
        <v>6</v>
      </c>
      <c r="AJ14" s="6">
        <v>179</v>
      </c>
      <c r="AK14" s="6">
        <v>21</v>
      </c>
      <c r="AL14" s="67">
        <f t="shared" si="1"/>
        <v>786</v>
      </c>
      <c r="AM14" s="67">
        <f t="shared" si="2"/>
        <v>1436</v>
      </c>
    </row>
    <row r="15" spans="1:46" ht="15" customHeight="1">
      <c r="A15" s="62">
        <v>12</v>
      </c>
      <c r="B15" s="63" t="s">
        <v>78</v>
      </c>
      <c r="C15" s="6">
        <v>79</v>
      </c>
      <c r="D15" s="6"/>
      <c r="E15" s="6">
        <v>11</v>
      </c>
      <c r="F15" s="6"/>
      <c r="G15" s="6">
        <v>54</v>
      </c>
      <c r="H15" s="6"/>
      <c r="I15" s="6"/>
      <c r="J15" s="6">
        <v>2</v>
      </c>
      <c r="K15" s="6">
        <v>86</v>
      </c>
      <c r="L15" s="6"/>
      <c r="M15" s="6"/>
      <c r="N15" s="6"/>
      <c r="O15" s="6"/>
      <c r="P15" s="6"/>
      <c r="Q15" s="6"/>
      <c r="R15" s="6"/>
      <c r="S15" s="6">
        <v>4</v>
      </c>
      <c r="T15" s="6"/>
      <c r="U15" s="6"/>
      <c r="V15" s="67">
        <f t="shared" si="0"/>
        <v>236</v>
      </c>
      <c r="W15" s="62">
        <v>12</v>
      </c>
      <c r="X15" s="63" t="s">
        <v>78</v>
      </c>
      <c r="Y15" s="6"/>
      <c r="Z15" s="6"/>
      <c r="AA15" s="6">
        <v>10</v>
      </c>
      <c r="AB15" s="6">
        <v>2</v>
      </c>
      <c r="AC15" s="6">
        <v>94</v>
      </c>
      <c r="AD15" s="6">
        <v>32</v>
      </c>
      <c r="AE15" s="6">
        <v>2</v>
      </c>
      <c r="AF15" s="6">
        <v>3</v>
      </c>
      <c r="AG15" s="6"/>
      <c r="AH15" s="6">
        <v>2</v>
      </c>
      <c r="AI15" s="6">
        <v>3</v>
      </c>
      <c r="AJ15" s="6"/>
      <c r="AK15" s="6"/>
      <c r="AL15" s="67">
        <f t="shared" si="1"/>
        <v>148</v>
      </c>
      <c r="AM15" s="67">
        <f t="shared" si="2"/>
        <v>384</v>
      </c>
    </row>
    <row r="16" spans="1:46" ht="15" customHeight="1">
      <c r="A16" s="62">
        <v>13</v>
      </c>
      <c r="B16" s="65" t="s">
        <v>79</v>
      </c>
      <c r="C16" s="6">
        <v>26</v>
      </c>
      <c r="D16" s="6"/>
      <c r="E16" s="6"/>
      <c r="F16" s="6"/>
      <c r="G16" s="6">
        <v>59</v>
      </c>
      <c r="H16" s="6">
        <v>52</v>
      </c>
      <c r="I16" s="6"/>
      <c r="J16" s="6">
        <v>41</v>
      </c>
      <c r="K16" s="6">
        <v>53</v>
      </c>
      <c r="L16" s="12"/>
      <c r="M16" s="6"/>
      <c r="N16" s="6"/>
      <c r="O16" s="6"/>
      <c r="P16" s="6"/>
      <c r="Q16" s="6"/>
      <c r="R16" s="6"/>
      <c r="S16" s="6">
        <v>52</v>
      </c>
      <c r="T16" s="6">
        <v>2</v>
      </c>
      <c r="U16" s="6">
        <v>4</v>
      </c>
      <c r="V16" s="67">
        <f t="shared" si="0"/>
        <v>289</v>
      </c>
      <c r="W16" s="62">
        <v>13</v>
      </c>
      <c r="X16" s="65" t="s">
        <v>79</v>
      </c>
      <c r="Y16" s="6"/>
      <c r="Z16" s="6"/>
      <c r="AA16" s="6">
        <v>5</v>
      </c>
      <c r="AB16" s="6">
        <v>18</v>
      </c>
      <c r="AC16" s="6"/>
      <c r="AD16" s="6">
        <v>4</v>
      </c>
      <c r="AE16" s="6">
        <v>4</v>
      </c>
      <c r="AF16" s="6">
        <v>11</v>
      </c>
      <c r="AG16" s="6"/>
      <c r="AH16" s="6">
        <v>18</v>
      </c>
      <c r="AI16" s="6">
        <v>7</v>
      </c>
      <c r="AJ16" s="6">
        <v>23</v>
      </c>
      <c r="AK16" s="6"/>
      <c r="AL16" s="67">
        <f t="shared" si="1"/>
        <v>90</v>
      </c>
      <c r="AM16" s="67">
        <f t="shared" si="2"/>
        <v>379</v>
      </c>
    </row>
    <row r="17" spans="1:39" ht="15" customHeight="1">
      <c r="A17" s="62">
        <v>14</v>
      </c>
      <c r="B17" s="65" t="s">
        <v>80</v>
      </c>
      <c r="C17" s="6">
        <v>32</v>
      </c>
      <c r="D17" s="6">
        <v>3</v>
      </c>
      <c r="E17" s="6">
        <v>20</v>
      </c>
      <c r="F17" s="6">
        <v>2</v>
      </c>
      <c r="G17" s="6">
        <v>58</v>
      </c>
      <c r="H17" s="6">
        <v>135</v>
      </c>
      <c r="I17" s="6"/>
      <c r="J17" s="6">
        <v>38</v>
      </c>
      <c r="K17" s="6">
        <v>104</v>
      </c>
      <c r="L17" s="6"/>
      <c r="M17" s="6"/>
      <c r="N17" s="6"/>
      <c r="O17" s="6"/>
      <c r="P17" s="6"/>
      <c r="Q17" s="6"/>
      <c r="R17" s="6"/>
      <c r="S17" s="6">
        <v>4</v>
      </c>
      <c r="T17" s="6"/>
      <c r="U17" s="6">
        <v>5</v>
      </c>
      <c r="V17" s="67">
        <f t="shared" si="0"/>
        <v>401</v>
      </c>
      <c r="W17" s="62">
        <v>14</v>
      </c>
      <c r="X17" s="65" t="s">
        <v>80</v>
      </c>
      <c r="Y17" s="6"/>
      <c r="Z17" s="6"/>
      <c r="AA17" s="6"/>
      <c r="AB17" s="6">
        <v>3</v>
      </c>
      <c r="AC17" s="6">
        <v>20</v>
      </c>
      <c r="AD17" s="6">
        <v>5</v>
      </c>
      <c r="AE17" s="6">
        <v>2</v>
      </c>
      <c r="AF17" s="6">
        <v>5</v>
      </c>
      <c r="AG17" s="6">
        <v>5</v>
      </c>
      <c r="AH17" s="6">
        <v>5</v>
      </c>
      <c r="AI17" s="6">
        <v>2</v>
      </c>
      <c r="AJ17" s="12">
        <v>242</v>
      </c>
      <c r="AK17" s="6"/>
      <c r="AL17" s="67">
        <f t="shared" si="1"/>
        <v>289</v>
      </c>
      <c r="AM17" s="67">
        <f t="shared" si="2"/>
        <v>690</v>
      </c>
    </row>
    <row r="18" spans="1:39" ht="15" customHeight="1">
      <c r="A18" s="62">
        <v>15</v>
      </c>
      <c r="B18" s="63" t="s">
        <v>81</v>
      </c>
      <c r="C18" s="6">
        <v>73</v>
      </c>
      <c r="D18" s="6"/>
      <c r="E18" s="6"/>
      <c r="F18" s="6">
        <v>1</v>
      </c>
      <c r="G18" s="6">
        <v>594</v>
      </c>
      <c r="H18" s="6">
        <v>35</v>
      </c>
      <c r="I18" s="6"/>
      <c r="J18" s="6">
        <v>63</v>
      </c>
      <c r="K18" s="6">
        <v>41</v>
      </c>
      <c r="L18" s="6"/>
      <c r="M18" s="6">
        <v>26</v>
      </c>
      <c r="N18" s="6"/>
      <c r="O18" s="6"/>
      <c r="P18" s="6"/>
      <c r="Q18" s="6"/>
      <c r="R18" s="6"/>
      <c r="S18" s="6">
        <v>34</v>
      </c>
      <c r="T18" s="6"/>
      <c r="U18" s="6">
        <v>7</v>
      </c>
      <c r="V18" s="67">
        <f t="shared" si="0"/>
        <v>874</v>
      </c>
      <c r="W18" s="62">
        <v>15</v>
      </c>
      <c r="X18" s="63" t="s">
        <v>81</v>
      </c>
      <c r="Y18" s="6"/>
      <c r="Z18" s="6"/>
      <c r="AA18" s="6">
        <v>16</v>
      </c>
      <c r="AB18" s="6"/>
      <c r="AC18" s="6"/>
      <c r="AD18" s="6">
        <v>10</v>
      </c>
      <c r="AE18" s="6">
        <v>2</v>
      </c>
      <c r="AF18" s="6">
        <v>3</v>
      </c>
      <c r="AG18" s="6">
        <v>6</v>
      </c>
      <c r="AH18" s="6">
        <v>12</v>
      </c>
      <c r="AI18" s="6">
        <v>8</v>
      </c>
      <c r="AJ18" s="6"/>
      <c r="AK18" s="6"/>
      <c r="AL18" s="67">
        <f t="shared" si="1"/>
        <v>57</v>
      </c>
      <c r="AM18" s="67">
        <f t="shared" si="2"/>
        <v>931</v>
      </c>
    </row>
    <row r="19" spans="1:39" ht="15" customHeight="1">
      <c r="A19" s="62">
        <v>16</v>
      </c>
      <c r="B19" s="65" t="s">
        <v>82</v>
      </c>
      <c r="C19" s="6">
        <v>71</v>
      </c>
      <c r="D19" s="6">
        <v>2</v>
      </c>
      <c r="E19" s="6">
        <v>173</v>
      </c>
      <c r="F19" s="6"/>
      <c r="G19" s="6">
        <v>72</v>
      </c>
      <c r="H19" s="6">
        <v>230</v>
      </c>
      <c r="I19" s="6"/>
      <c r="J19" s="6">
        <v>45</v>
      </c>
      <c r="K19" s="6">
        <v>73</v>
      </c>
      <c r="L19" s="6"/>
      <c r="M19" s="6">
        <v>2</v>
      </c>
      <c r="N19" s="6"/>
      <c r="O19" s="6">
        <v>1</v>
      </c>
      <c r="P19" s="6">
        <v>1</v>
      </c>
      <c r="Q19" s="6"/>
      <c r="R19" s="6"/>
      <c r="S19" s="6">
        <v>203</v>
      </c>
      <c r="T19" s="6"/>
      <c r="U19" s="6">
        <v>306</v>
      </c>
      <c r="V19" s="67">
        <f t="shared" si="0"/>
        <v>1179</v>
      </c>
      <c r="W19" s="62">
        <v>16</v>
      </c>
      <c r="X19" s="65" t="s">
        <v>82</v>
      </c>
      <c r="Y19" s="6"/>
      <c r="Z19" s="6"/>
      <c r="AA19" s="6">
        <v>8</v>
      </c>
      <c r="AB19" s="6">
        <v>9</v>
      </c>
      <c r="AC19" s="6">
        <v>48</v>
      </c>
      <c r="AD19" s="6">
        <v>21</v>
      </c>
      <c r="AE19" s="6">
        <v>1</v>
      </c>
      <c r="AF19" s="6">
        <v>13</v>
      </c>
      <c r="AG19" s="6"/>
      <c r="AH19" s="6">
        <v>8</v>
      </c>
      <c r="AI19" s="6">
        <v>2</v>
      </c>
      <c r="AJ19" s="6">
        <v>230</v>
      </c>
      <c r="AK19" s="6"/>
      <c r="AL19" s="67">
        <f t="shared" si="1"/>
        <v>340</v>
      </c>
      <c r="AM19" s="67">
        <f t="shared" si="2"/>
        <v>1519</v>
      </c>
    </row>
    <row r="20" spans="1:39" ht="15" customHeight="1">
      <c r="A20" s="62">
        <v>17</v>
      </c>
      <c r="B20" s="63" t="s">
        <v>83</v>
      </c>
      <c r="C20" s="6">
        <v>64</v>
      </c>
      <c r="D20" s="6">
        <v>2</v>
      </c>
      <c r="E20" s="6">
        <v>7</v>
      </c>
      <c r="F20" s="6"/>
      <c r="G20" s="6">
        <v>29</v>
      </c>
      <c r="H20" s="6">
        <v>88</v>
      </c>
      <c r="I20" s="6">
        <v>2</v>
      </c>
      <c r="J20" s="6"/>
      <c r="K20" s="6">
        <v>49</v>
      </c>
      <c r="L20" s="6"/>
      <c r="M20" s="6"/>
      <c r="N20" s="6"/>
      <c r="O20" s="6"/>
      <c r="P20" s="6"/>
      <c r="Q20" s="6"/>
      <c r="R20" s="6"/>
      <c r="S20" s="6">
        <v>5</v>
      </c>
      <c r="T20" s="6"/>
      <c r="U20" s="6"/>
      <c r="V20" s="67">
        <f t="shared" si="0"/>
        <v>246</v>
      </c>
      <c r="W20" s="62">
        <v>17</v>
      </c>
      <c r="X20" s="63" t="s">
        <v>83</v>
      </c>
      <c r="Y20" s="6"/>
      <c r="Z20" s="6"/>
      <c r="AA20" s="6">
        <v>2</v>
      </c>
      <c r="AB20" s="6">
        <v>7</v>
      </c>
      <c r="AC20" s="6"/>
      <c r="AD20" s="6">
        <v>25</v>
      </c>
      <c r="AE20" s="6">
        <v>1</v>
      </c>
      <c r="AF20" s="6">
        <v>1</v>
      </c>
      <c r="AG20" s="6">
        <v>1</v>
      </c>
      <c r="AH20" s="6">
        <v>2</v>
      </c>
      <c r="AI20" s="6">
        <v>4</v>
      </c>
      <c r="AJ20" s="6">
        <v>6</v>
      </c>
      <c r="AK20" s="6"/>
      <c r="AL20" s="67">
        <f t="shared" si="1"/>
        <v>49</v>
      </c>
      <c r="AM20" s="67">
        <f t="shared" si="2"/>
        <v>295</v>
      </c>
    </row>
    <row r="21" spans="1:39" ht="15" customHeight="1">
      <c r="A21" s="62">
        <v>18</v>
      </c>
      <c r="B21" s="65" t="s">
        <v>84</v>
      </c>
      <c r="C21" s="6">
        <v>45</v>
      </c>
      <c r="D21" s="6"/>
      <c r="E21" s="6">
        <v>1</v>
      </c>
      <c r="F21" s="6"/>
      <c r="G21" s="6">
        <v>15</v>
      </c>
      <c r="H21" s="6">
        <v>64</v>
      </c>
      <c r="I21" s="6"/>
      <c r="J21" s="6">
        <v>3</v>
      </c>
      <c r="K21" s="6">
        <v>25</v>
      </c>
      <c r="L21" s="12"/>
      <c r="M21" s="6"/>
      <c r="N21" s="6"/>
      <c r="O21" s="12"/>
      <c r="P21" s="6"/>
      <c r="Q21" s="6"/>
      <c r="R21" s="12"/>
      <c r="S21" s="6">
        <v>17</v>
      </c>
      <c r="T21" s="6"/>
      <c r="U21" s="6">
        <v>2</v>
      </c>
      <c r="V21" s="67">
        <f t="shared" si="0"/>
        <v>172</v>
      </c>
      <c r="W21" s="62">
        <v>18</v>
      </c>
      <c r="X21" s="65" t="s">
        <v>84</v>
      </c>
      <c r="Y21" s="6"/>
      <c r="Z21" s="6"/>
      <c r="AA21" s="6"/>
      <c r="AB21" s="6"/>
      <c r="AC21" s="6">
        <v>82</v>
      </c>
      <c r="AD21" s="6">
        <v>16</v>
      </c>
      <c r="AE21" s="6">
        <v>2</v>
      </c>
      <c r="AF21" s="6">
        <v>2</v>
      </c>
      <c r="AG21" s="6"/>
      <c r="AH21" s="6">
        <v>1</v>
      </c>
      <c r="AI21" s="6">
        <v>3</v>
      </c>
      <c r="AJ21" s="6">
        <v>126</v>
      </c>
      <c r="AK21" s="6">
        <v>2</v>
      </c>
      <c r="AL21" s="67">
        <f t="shared" si="1"/>
        <v>234</v>
      </c>
      <c r="AM21" s="67">
        <f t="shared" si="2"/>
        <v>406</v>
      </c>
    </row>
    <row r="22" spans="1:39" ht="15" customHeight="1">
      <c r="A22" s="62">
        <v>19</v>
      </c>
      <c r="B22" s="65" t="s">
        <v>85</v>
      </c>
      <c r="C22" s="6">
        <v>230</v>
      </c>
      <c r="D22" s="6">
        <v>4</v>
      </c>
      <c r="E22" s="6">
        <v>2</v>
      </c>
      <c r="F22" s="6"/>
      <c r="G22" s="6"/>
      <c r="H22" s="6">
        <v>60</v>
      </c>
      <c r="I22" s="6"/>
      <c r="J22" s="6">
        <v>1</v>
      </c>
      <c r="K22" s="6">
        <v>35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7">
        <f t="shared" si="0"/>
        <v>332</v>
      </c>
      <c r="W22" s="62">
        <v>19</v>
      </c>
      <c r="X22" s="65" t="s">
        <v>85</v>
      </c>
      <c r="Y22" s="6"/>
      <c r="Z22" s="6"/>
      <c r="AA22" s="6"/>
      <c r="AB22" s="6"/>
      <c r="AC22" s="6">
        <v>4</v>
      </c>
      <c r="AD22" s="6">
        <v>115</v>
      </c>
      <c r="AE22" s="6"/>
      <c r="AF22" s="6">
        <v>1</v>
      </c>
      <c r="AG22" s="6"/>
      <c r="AH22" s="6">
        <v>1</v>
      </c>
      <c r="AI22" s="6"/>
      <c r="AJ22" s="6">
        <v>15</v>
      </c>
      <c r="AK22" s="6">
        <v>8</v>
      </c>
      <c r="AL22" s="67">
        <f t="shared" si="1"/>
        <v>144</v>
      </c>
      <c r="AM22" s="67">
        <f t="shared" si="2"/>
        <v>476</v>
      </c>
    </row>
    <row r="23" spans="1:39" ht="15" customHeight="1">
      <c r="A23" s="62">
        <v>20</v>
      </c>
      <c r="B23" s="65" t="s">
        <v>86</v>
      </c>
      <c r="C23" s="6">
        <v>160</v>
      </c>
      <c r="D23" s="6"/>
      <c r="E23" s="6"/>
      <c r="F23" s="6">
        <v>3</v>
      </c>
      <c r="G23" s="6">
        <v>43</v>
      </c>
      <c r="H23" s="6">
        <v>48</v>
      </c>
      <c r="I23" s="32"/>
      <c r="J23" s="6">
        <v>1</v>
      </c>
      <c r="K23" s="6">
        <v>28</v>
      </c>
      <c r="L23" s="12"/>
      <c r="M23" s="12"/>
      <c r="N23" s="12"/>
      <c r="O23" s="12"/>
      <c r="P23" s="12"/>
      <c r="Q23" s="12"/>
      <c r="R23" s="12"/>
      <c r="S23" s="12">
        <v>2</v>
      </c>
      <c r="T23" s="12"/>
      <c r="U23" s="12"/>
      <c r="V23" s="67">
        <f t="shared" si="0"/>
        <v>285</v>
      </c>
      <c r="W23" s="62">
        <v>20</v>
      </c>
      <c r="X23" s="65" t="s">
        <v>86</v>
      </c>
      <c r="Y23" s="12"/>
      <c r="Z23" s="12"/>
      <c r="AA23" s="12">
        <v>12</v>
      </c>
      <c r="AB23" s="12">
        <v>9</v>
      </c>
      <c r="AC23" s="12">
        <v>261</v>
      </c>
      <c r="AD23" s="12">
        <v>42</v>
      </c>
      <c r="AE23" s="12">
        <v>2</v>
      </c>
      <c r="AF23" s="12">
        <v>1</v>
      </c>
      <c r="AG23" s="12">
        <v>1</v>
      </c>
      <c r="AH23" s="12">
        <v>3</v>
      </c>
      <c r="AI23" s="12"/>
      <c r="AJ23" s="12">
        <v>15</v>
      </c>
      <c r="AK23" s="12">
        <v>8</v>
      </c>
      <c r="AL23" s="67">
        <f t="shared" si="1"/>
        <v>354</v>
      </c>
      <c r="AM23" s="67">
        <f t="shared" si="2"/>
        <v>639</v>
      </c>
    </row>
    <row r="24" spans="1:39" ht="15" customHeight="1">
      <c r="A24" s="62">
        <v>21</v>
      </c>
      <c r="B24" s="65" t="s">
        <v>87</v>
      </c>
      <c r="C24" s="6">
        <v>120</v>
      </c>
      <c r="D24" s="6">
        <v>2</v>
      </c>
      <c r="E24" s="6">
        <v>10</v>
      </c>
      <c r="F24" s="6"/>
      <c r="G24" s="6"/>
      <c r="H24" s="6">
        <v>135</v>
      </c>
      <c r="I24" s="6"/>
      <c r="J24" s="6"/>
      <c r="K24" s="6">
        <v>65</v>
      </c>
      <c r="L24" s="6"/>
      <c r="M24" s="6"/>
      <c r="N24" s="6"/>
      <c r="O24" s="6"/>
      <c r="P24" s="6"/>
      <c r="Q24" s="6"/>
      <c r="R24" s="6"/>
      <c r="S24" s="6">
        <v>5</v>
      </c>
      <c r="T24" s="6">
        <v>1</v>
      </c>
      <c r="U24" s="6">
        <v>3</v>
      </c>
      <c r="V24" s="67">
        <f t="shared" si="0"/>
        <v>341</v>
      </c>
      <c r="W24" s="62">
        <v>21</v>
      </c>
      <c r="X24" s="65" t="s">
        <v>87</v>
      </c>
      <c r="Y24" s="6"/>
      <c r="Z24" s="6"/>
      <c r="AA24" s="6"/>
      <c r="AB24" s="6">
        <v>17</v>
      </c>
      <c r="AC24" s="6"/>
      <c r="AD24" s="6">
        <v>59</v>
      </c>
      <c r="AE24" s="6">
        <v>2</v>
      </c>
      <c r="AF24" s="6"/>
      <c r="AG24" s="6">
        <v>1</v>
      </c>
      <c r="AH24" s="6">
        <v>1</v>
      </c>
      <c r="AI24" s="6">
        <v>1</v>
      </c>
      <c r="AJ24" s="6">
        <v>12</v>
      </c>
      <c r="AK24" s="6">
        <v>10</v>
      </c>
      <c r="AL24" s="67">
        <f t="shared" si="1"/>
        <v>103</v>
      </c>
      <c r="AM24" s="67">
        <f t="shared" si="2"/>
        <v>444</v>
      </c>
    </row>
    <row r="25" spans="1:39" ht="15" customHeight="1">
      <c r="A25" s="62">
        <v>22</v>
      </c>
      <c r="B25" s="65" t="s">
        <v>88</v>
      </c>
      <c r="C25" s="6">
        <v>195</v>
      </c>
      <c r="D25" s="6"/>
      <c r="E25" s="6">
        <v>5</v>
      </c>
      <c r="F25" s="12">
        <v>1</v>
      </c>
      <c r="G25" s="6">
        <v>10</v>
      </c>
      <c r="H25" s="6">
        <v>40</v>
      </c>
      <c r="I25" s="6"/>
      <c r="J25" s="6">
        <v>3</v>
      </c>
      <c r="K25" s="6">
        <v>24</v>
      </c>
      <c r="L25" s="12"/>
      <c r="M25" s="6"/>
      <c r="N25" s="6"/>
      <c r="O25" s="12"/>
      <c r="P25" s="6"/>
      <c r="Q25" s="12"/>
      <c r="R25" s="12"/>
      <c r="S25" s="6">
        <v>1</v>
      </c>
      <c r="T25" s="6"/>
      <c r="U25" s="6">
        <v>1</v>
      </c>
      <c r="V25" s="67">
        <f t="shared" si="0"/>
        <v>280</v>
      </c>
      <c r="W25" s="62">
        <v>22</v>
      </c>
      <c r="X25" s="65" t="s">
        <v>88</v>
      </c>
      <c r="Y25" s="6"/>
      <c r="Z25" s="12"/>
      <c r="AA25" s="6">
        <v>10</v>
      </c>
      <c r="AB25" s="6">
        <v>7</v>
      </c>
      <c r="AC25" s="6"/>
      <c r="AD25" s="6"/>
      <c r="AE25" s="6">
        <v>1</v>
      </c>
      <c r="AF25" s="6">
        <v>2</v>
      </c>
      <c r="AG25" s="6">
        <v>1</v>
      </c>
      <c r="AH25" s="6">
        <v>1</v>
      </c>
      <c r="AI25" s="6">
        <v>2</v>
      </c>
      <c r="AJ25" s="6"/>
      <c r="AK25" s="12"/>
      <c r="AL25" s="67">
        <f t="shared" si="1"/>
        <v>24</v>
      </c>
      <c r="AM25" s="67">
        <f t="shared" si="2"/>
        <v>304</v>
      </c>
    </row>
    <row r="26" spans="1:39" ht="15" customHeight="1">
      <c r="A26" s="62">
        <v>23</v>
      </c>
      <c r="B26" s="65" t="s">
        <v>89</v>
      </c>
      <c r="C26" s="32">
        <v>82</v>
      </c>
      <c r="D26" s="32"/>
      <c r="E26" s="32">
        <v>4</v>
      </c>
      <c r="F26" s="32"/>
      <c r="G26" s="32">
        <v>97</v>
      </c>
      <c r="H26" s="32">
        <v>86</v>
      </c>
      <c r="I26" s="32"/>
      <c r="J26" s="32">
        <v>6</v>
      </c>
      <c r="K26" s="32">
        <v>42</v>
      </c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67">
        <f t="shared" si="0"/>
        <v>317</v>
      </c>
      <c r="W26" s="62">
        <v>23</v>
      </c>
      <c r="X26" s="65" t="s">
        <v>89</v>
      </c>
      <c r="Y26" s="32"/>
      <c r="Z26" s="32"/>
      <c r="AA26" s="32"/>
      <c r="AB26" s="32">
        <v>4</v>
      </c>
      <c r="AC26" s="32"/>
      <c r="AD26" s="32">
        <v>26</v>
      </c>
      <c r="AE26" s="32">
        <v>2</v>
      </c>
      <c r="AF26" s="32">
        <v>3</v>
      </c>
      <c r="AG26" s="32">
        <v>1</v>
      </c>
      <c r="AH26" s="32">
        <v>7</v>
      </c>
      <c r="AI26" s="32">
        <v>2</v>
      </c>
      <c r="AJ26" s="32">
        <v>9</v>
      </c>
      <c r="AK26" s="32"/>
      <c r="AL26" s="67">
        <f t="shared" si="1"/>
        <v>54</v>
      </c>
      <c r="AM26" s="67">
        <f t="shared" si="2"/>
        <v>371</v>
      </c>
    </row>
    <row r="27" spans="1:39" ht="15" customHeight="1">
      <c r="A27" s="62">
        <v>24</v>
      </c>
      <c r="B27" s="65" t="s">
        <v>90</v>
      </c>
      <c r="C27" s="6">
        <v>60</v>
      </c>
      <c r="D27" s="6"/>
      <c r="E27" s="6"/>
      <c r="F27" s="6"/>
      <c r="G27" s="6">
        <v>5</v>
      </c>
      <c r="H27" s="6">
        <v>220</v>
      </c>
      <c r="I27" s="6"/>
      <c r="J27" s="6">
        <v>22</v>
      </c>
      <c r="K27" s="6">
        <v>25</v>
      </c>
      <c r="L27" s="6"/>
      <c r="M27" s="6"/>
      <c r="N27" s="6"/>
      <c r="O27" s="6"/>
      <c r="P27" s="6"/>
      <c r="Q27" s="6"/>
      <c r="R27" s="6"/>
      <c r="S27" s="6">
        <v>10</v>
      </c>
      <c r="T27" s="6">
        <v>1</v>
      </c>
      <c r="U27" s="6">
        <v>3</v>
      </c>
      <c r="V27" s="67">
        <f t="shared" si="0"/>
        <v>346</v>
      </c>
      <c r="W27" s="62">
        <v>24</v>
      </c>
      <c r="X27" s="65" t="s">
        <v>90</v>
      </c>
      <c r="Y27" s="6"/>
      <c r="Z27" s="6"/>
      <c r="AA27" s="6">
        <v>15</v>
      </c>
      <c r="AB27" s="6">
        <v>4</v>
      </c>
      <c r="AC27" s="6">
        <v>170</v>
      </c>
      <c r="AD27" s="6">
        <v>1</v>
      </c>
      <c r="AE27" s="6">
        <v>2</v>
      </c>
      <c r="AF27" s="6">
        <v>3</v>
      </c>
      <c r="AG27" s="6"/>
      <c r="AH27" s="6">
        <v>2</v>
      </c>
      <c r="AI27" s="6">
        <v>1</v>
      </c>
      <c r="AJ27" s="6">
        <v>175</v>
      </c>
      <c r="AK27" s="6">
        <v>5</v>
      </c>
      <c r="AL27" s="67">
        <f t="shared" si="1"/>
        <v>378</v>
      </c>
      <c r="AM27" s="67">
        <f t="shared" si="2"/>
        <v>724</v>
      </c>
    </row>
    <row r="28" spans="1:39" ht="15" customHeight="1">
      <c r="A28" s="62">
        <v>25</v>
      </c>
      <c r="B28" s="65" t="s">
        <v>91</v>
      </c>
      <c r="C28" s="6">
        <v>65</v>
      </c>
      <c r="D28" s="6">
        <v>1</v>
      </c>
      <c r="E28" s="6">
        <v>4</v>
      </c>
      <c r="F28" s="6">
        <v>1</v>
      </c>
      <c r="G28" s="6">
        <v>80</v>
      </c>
      <c r="H28" s="6">
        <v>385</v>
      </c>
      <c r="I28" s="12">
        <v>3</v>
      </c>
      <c r="J28" s="6">
        <v>2</v>
      </c>
      <c r="K28" s="6">
        <v>20</v>
      </c>
      <c r="L28" s="6"/>
      <c r="M28" s="6"/>
      <c r="N28" s="6"/>
      <c r="O28" s="6"/>
      <c r="P28" s="6">
        <v>1</v>
      </c>
      <c r="Q28" s="6"/>
      <c r="R28" s="6"/>
      <c r="S28" s="6">
        <v>16</v>
      </c>
      <c r="T28" s="6">
        <v>1</v>
      </c>
      <c r="U28" s="6">
        <v>2</v>
      </c>
      <c r="V28" s="67">
        <f t="shared" si="0"/>
        <v>581</v>
      </c>
      <c r="W28" s="62">
        <v>25</v>
      </c>
      <c r="X28" s="65" t="s">
        <v>91</v>
      </c>
      <c r="Y28" s="6"/>
      <c r="Z28" s="6"/>
      <c r="AA28" s="6">
        <v>65</v>
      </c>
      <c r="AB28" s="6">
        <v>8</v>
      </c>
      <c r="AC28" s="6">
        <v>50</v>
      </c>
      <c r="AD28" s="6">
        <v>6</v>
      </c>
      <c r="AE28" s="6">
        <v>3</v>
      </c>
      <c r="AF28" s="6">
        <v>1</v>
      </c>
      <c r="AG28" s="6">
        <v>1</v>
      </c>
      <c r="AH28" s="6">
        <v>4</v>
      </c>
      <c r="AI28" s="6">
        <v>2</v>
      </c>
      <c r="AJ28" s="6">
        <v>13</v>
      </c>
      <c r="AK28" s="6"/>
      <c r="AL28" s="67">
        <f t="shared" si="1"/>
        <v>153</v>
      </c>
      <c r="AM28" s="67">
        <f t="shared" si="2"/>
        <v>734</v>
      </c>
    </row>
    <row r="29" spans="1:39" ht="15" customHeight="1">
      <c r="A29" s="62">
        <v>26</v>
      </c>
      <c r="B29" s="65" t="s">
        <v>92</v>
      </c>
      <c r="C29" s="6">
        <v>59</v>
      </c>
      <c r="D29" s="6"/>
      <c r="E29" s="6"/>
      <c r="F29" s="6"/>
      <c r="G29" s="6">
        <v>11</v>
      </c>
      <c r="H29" s="6">
        <v>366</v>
      </c>
      <c r="I29" s="6"/>
      <c r="J29" s="6">
        <v>15</v>
      </c>
      <c r="K29" s="6">
        <v>33</v>
      </c>
      <c r="L29" s="6"/>
      <c r="M29" s="6"/>
      <c r="N29" s="6"/>
      <c r="O29" s="6"/>
      <c r="P29" s="6"/>
      <c r="Q29" s="6"/>
      <c r="R29" s="6"/>
      <c r="S29" s="6">
        <v>25</v>
      </c>
      <c r="T29" s="6"/>
      <c r="U29" s="6"/>
      <c r="V29" s="67">
        <f t="shared" si="0"/>
        <v>509</v>
      </c>
      <c r="W29" s="62">
        <v>26</v>
      </c>
      <c r="X29" s="65" t="s">
        <v>92</v>
      </c>
      <c r="Y29" s="6"/>
      <c r="Z29" s="6"/>
      <c r="AA29" s="6">
        <v>21</v>
      </c>
      <c r="AB29" s="6">
        <v>2</v>
      </c>
      <c r="AC29" s="6">
        <v>58</v>
      </c>
      <c r="AD29" s="6">
        <v>3</v>
      </c>
      <c r="AE29" s="6">
        <v>7</v>
      </c>
      <c r="AF29" s="6">
        <v>8</v>
      </c>
      <c r="AG29" s="6">
        <v>2</v>
      </c>
      <c r="AH29" s="6">
        <v>7</v>
      </c>
      <c r="AI29" s="6">
        <v>4</v>
      </c>
      <c r="AJ29" s="6"/>
      <c r="AK29" s="6"/>
      <c r="AL29" s="67">
        <f t="shared" si="1"/>
        <v>112</v>
      </c>
      <c r="AM29" s="67">
        <f t="shared" si="2"/>
        <v>621</v>
      </c>
    </row>
    <row r="30" spans="1:39" ht="15" customHeight="1">
      <c r="A30" s="62">
        <v>27</v>
      </c>
      <c r="B30" s="65" t="s">
        <v>93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2"/>
      <c r="O30" s="6"/>
      <c r="P30" s="6"/>
      <c r="Q30" s="6"/>
      <c r="R30" s="6"/>
      <c r="S30" s="6"/>
      <c r="T30" s="6"/>
      <c r="U30" s="6"/>
      <c r="V30" s="67">
        <f t="shared" si="0"/>
        <v>0</v>
      </c>
      <c r="W30" s="62">
        <v>27</v>
      </c>
      <c r="X30" s="65" t="s">
        <v>93</v>
      </c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7">
        <f t="shared" si="1"/>
        <v>0</v>
      </c>
      <c r="AM30" s="67">
        <f t="shared" si="2"/>
        <v>0</v>
      </c>
    </row>
    <row r="31" spans="1:39" ht="15" customHeight="1">
      <c r="A31" s="62">
        <v>28</v>
      </c>
      <c r="B31" s="66" t="s">
        <v>94</v>
      </c>
      <c r="C31" s="6">
        <v>7</v>
      </c>
      <c r="D31" s="6"/>
      <c r="E31" s="6"/>
      <c r="F31" s="6"/>
      <c r="G31" s="6">
        <v>3</v>
      </c>
      <c r="H31" s="6">
        <v>136</v>
      </c>
      <c r="I31" s="6"/>
      <c r="J31" s="6">
        <v>60</v>
      </c>
      <c r="K31" s="6">
        <v>15</v>
      </c>
      <c r="L31" s="6"/>
      <c r="M31" s="6"/>
      <c r="N31" s="6"/>
      <c r="O31" s="6"/>
      <c r="P31" s="6"/>
      <c r="Q31" s="6"/>
      <c r="R31" s="6"/>
      <c r="S31" s="6">
        <v>5</v>
      </c>
      <c r="T31" s="6"/>
      <c r="U31" s="6">
        <v>1</v>
      </c>
      <c r="V31" s="67">
        <f t="shared" si="0"/>
        <v>227</v>
      </c>
      <c r="W31" s="62">
        <v>28</v>
      </c>
      <c r="X31" s="66" t="s">
        <v>94</v>
      </c>
      <c r="Y31" s="6"/>
      <c r="Z31" s="6"/>
      <c r="AA31" s="6">
        <v>18</v>
      </c>
      <c r="AB31" s="6"/>
      <c r="AC31" s="32">
        <v>170</v>
      </c>
      <c r="AD31" s="6">
        <v>2</v>
      </c>
      <c r="AE31" s="6">
        <v>3</v>
      </c>
      <c r="AF31" s="6">
        <v>2</v>
      </c>
      <c r="AG31" s="6"/>
      <c r="AH31" s="6">
        <v>3</v>
      </c>
      <c r="AI31" s="6">
        <v>4</v>
      </c>
      <c r="AJ31" s="6">
        <v>54</v>
      </c>
      <c r="AK31" s="14">
        <v>1</v>
      </c>
      <c r="AL31" s="67">
        <f t="shared" si="1"/>
        <v>257</v>
      </c>
      <c r="AM31" s="67">
        <f t="shared" si="2"/>
        <v>484</v>
      </c>
    </row>
    <row r="32" spans="1:39" ht="15" customHeight="1">
      <c r="A32" s="114" t="s">
        <v>4</v>
      </c>
      <c r="B32" s="114"/>
      <c r="C32" s="13">
        <f>SUM(C4:C31)</f>
        <v>2237</v>
      </c>
      <c r="D32" s="13">
        <f t="shared" ref="D32:AK32" si="3">SUM(D4:D31)</f>
        <v>19</v>
      </c>
      <c r="E32" s="13">
        <f t="shared" si="3"/>
        <v>343</v>
      </c>
      <c r="F32" s="13">
        <f t="shared" si="3"/>
        <v>10</v>
      </c>
      <c r="G32" s="13">
        <f t="shared" si="3"/>
        <v>1574</v>
      </c>
      <c r="H32" s="13">
        <f t="shared" si="3"/>
        <v>2790</v>
      </c>
      <c r="I32" s="13">
        <f t="shared" si="3"/>
        <v>46</v>
      </c>
      <c r="J32" s="13">
        <f t="shared" si="3"/>
        <v>529</v>
      </c>
      <c r="K32" s="13">
        <f t="shared" si="3"/>
        <v>1457</v>
      </c>
      <c r="L32" s="13">
        <f t="shared" si="3"/>
        <v>0</v>
      </c>
      <c r="M32" s="13">
        <f t="shared" si="3"/>
        <v>54</v>
      </c>
      <c r="N32" s="13">
        <f t="shared" si="3"/>
        <v>0</v>
      </c>
      <c r="O32" s="13">
        <f t="shared" si="3"/>
        <v>1</v>
      </c>
      <c r="P32" s="13">
        <f t="shared" si="3"/>
        <v>2</v>
      </c>
      <c r="Q32" s="13">
        <f t="shared" si="3"/>
        <v>0</v>
      </c>
      <c r="R32" s="13">
        <f t="shared" si="3"/>
        <v>3</v>
      </c>
      <c r="S32" s="13">
        <f t="shared" si="3"/>
        <v>546</v>
      </c>
      <c r="T32" s="13">
        <f t="shared" si="3"/>
        <v>7</v>
      </c>
      <c r="U32" s="13">
        <f t="shared" si="3"/>
        <v>371</v>
      </c>
      <c r="V32" s="67">
        <f t="shared" si="0"/>
        <v>9989</v>
      </c>
      <c r="W32" s="13"/>
      <c r="X32" s="13"/>
      <c r="Y32" s="13">
        <f t="shared" ref="Y32" si="4">SUM(Y4:Y31)</f>
        <v>0</v>
      </c>
      <c r="Z32" s="13">
        <f t="shared" si="3"/>
        <v>0</v>
      </c>
      <c r="AA32" s="13">
        <f t="shared" si="3"/>
        <v>252</v>
      </c>
      <c r="AB32" s="13">
        <f t="shared" si="3"/>
        <v>182</v>
      </c>
      <c r="AC32" s="13">
        <f t="shared" si="3"/>
        <v>2022</v>
      </c>
      <c r="AD32" s="13">
        <f t="shared" si="3"/>
        <v>554</v>
      </c>
      <c r="AE32" s="13">
        <f t="shared" si="3"/>
        <v>54</v>
      </c>
      <c r="AF32" s="13">
        <f t="shared" si="3"/>
        <v>106</v>
      </c>
      <c r="AG32" s="13">
        <f t="shared" si="3"/>
        <v>29</v>
      </c>
      <c r="AH32" s="13">
        <f t="shared" si="3"/>
        <v>126</v>
      </c>
      <c r="AI32" s="13">
        <f t="shared" si="3"/>
        <v>73</v>
      </c>
      <c r="AJ32" s="13">
        <f t="shared" si="3"/>
        <v>1712</v>
      </c>
      <c r="AK32" s="13">
        <f t="shared" si="3"/>
        <v>71</v>
      </c>
      <c r="AL32" s="67">
        <f t="shared" si="1"/>
        <v>5181</v>
      </c>
      <c r="AM32" s="67">
        <f t="shared" si="2"/>
        <v>15170</v>
      </c>
    </row>
    <row r="34" spans="1:23" ht="15">
      <c r="A34" s="50" t="s">
        <v>97</v>
      </c>
      <c r="W34" s="50" t="s">
        <v>97</v>
      </c>
    </row>
    <row r="37" spans="1:23">
      <c r="K37" s="62" t="s">
        <v>95</v>
      </c>
    </row>
  </sheetData>
  <mergeCells count="5">
    <mergeCell ref="A2:A3"/>
    <mergeCell ref="B2:B3"/>
    <mergeCell ref="A32:B32"/>
    <mergeCell ref="C2:V2"/>
    <mergeCell ref="Z2:AM2"/>
  </mergeCells>
  <pageMargins left="1.2" right="0.2" top="0.5" bottom="0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sqref="A1:I37"/>
    </sheetView>
  </sheetViews>
  <sheetFormatPr defaultRowHeight="15"/>
  <cols>
    <col min="1" max="1" width="4.85546875" customWidth="1"/>
    <col min="2" max="2" width="18.7109375" customWidth="1"/>
    <col min="3" max="9" width="9" customWidth="1"/>
  </cols>
  <sheetData>
    <row r="1" spans="1:13" ht="20.25" customHeight="1">
      <c r="A1" s="4" t="s">
        <v>102</v>
      </c>
      <c r="B1" s="3"/>
      <c r="C1" s="3"/>
      <c r="D1" s="3"/>
      <c r="E1" s="3"/>
      <c r="F1" s="3"/>
      <c r="G1" s="3"/>
      <c r="H1" s="3"/>
      <c r="I1" s="3"/>
    </row>
    <row r="2" spans="1:13" ht="12.75" customHeight="1">
      <c r="A2" s="103" t="s">
        <v>2</v>
      </c>
      <c r="B2" s="103" t="s">
        <v>96</v>
      </c>
      <c r="C2" s="100" t="s">
        <v>0</v>
      </c>
      <c r="D2" s="118"/>
      <c r="E2" s="118"/>
      <c r="F2" s="118"/>
      <c r="G2" s="118"/>
      <c r="H2" s="118"/>
      <c r="I2" s="101"/>
    </row>
    <row r="3" spans="1:13" ht="15" customHeight="1">
      <c r="A3" s="103"/>
      <c r="B3" s="103"/>
      <c r="C3" s="102" t="s">
        <v>104</v>
      </c>
      <c r="D3" s="102" t="s">
        <v>105</v>
      </c>
      <c r="E3" s="102" t="s">
        <v>17</v>
      </c>
      <c r="F3" s="102" t="s">
        <v>19</v>
      </c>
      <c r="G3" s="102" t="s">
        <v>18</v>
      </c>
      <c r="H3" s="102" t="s">
        <v>20</v>
      </c>
      <c r="I3" s="102" t="s">
        <v>21</v>
      </c>
    </row>
    <row r="4" spans="1:13">
      <c r="A4" s="103"/>
      <c r="B4" s="103"/>
      <c r="C4" s="102"/>
      <c r="D4" s="102"/>
      <c r="E4" s="102"/>
      <c r="F4" s="102"/>
      <c r="G4" s="102"/>
      <c r="H4" s="102"/>
      <c r="I4" s="102"/>
    </row>
    <row r="5" spans="1:13">
      <c r="A5" s="103"/>
      <c r="B5" s="103"/>
      <c r="C5" s="102"/>
      <c r="D5" s="102"/>
      <c r="E5" s="102"/>
      <c r="F5" s="102"/>
      <c r="G5" s="102"/>
      <c r="H5" s="102"/>
      <c r="I5" s="102"/>
    </row>
    <row r="6" spans="1:13" ht="19.5" customHeight="1">
      <c r="A6" s="103"/>
      <c r="B6" s="103"/>
      <c r="C6" s="102"/>
      <c r="D6" s="102"/>
      <c r="E6" s="102"/>
      <c r="F6" s="102"/>
      <c r="G6" s="102"/>
      <c r="H6" s="102"/>
      <c r="I6" s="102"/>
    </row>
    <row r="7" spans="1:13" ht="2.25" hidden="1" customHeight="1">
      <c r="A7" s="103"/>
      <c r="B7" s="103"/>
      <c r="C7" s="102"/>
      <c r="D7" s="102"/>
      <c r="E7" s="102"/>
      <c r="F7" s="102"/>
      <c r="G7" s="102"/>
      <c r="H7" s="102"/>
      <c r="I7" s="102"/>
    </row>
    <row r="8" spans="1:13" ht="15" hidden="1" customHeight="1">
      <c r="A8" s="103"/>
      <c r="B8" s="103"/>
      <c r="C8" s="102"/>
      <c r="D8" s="102"/>
      <c r="E8" s="102"/>
      <c r="F8" s="102"/>
      <c r="G8" s="102"/>
      <c r="H8" s="102"/>
      <c r="I8" s="102"/>
    </row>
    <row r="9" spans="1:13" s="60" customFormat="1" ht="14.25" customHeight="1">
      <c r="A9" s="91">
        <v>1</v>
      </c>
      <c r="B9" s="63" t="s">
        <v>67</v>
      </c>
      <c r="C9" s="90">
        <v>78</v>
      </c>
      <c r="D9" s="90">
        <v>19</v>
      </c>
      <c r="E9" s="90">
        <v>58</v>
      </c>
      <c r="F9" s="90">
        <v>14</v>
      </c>
      <c r="G9" s="90">
        <v>30</v>
      </c>
      <c r="H9" s="90">
        <v>174</v>
      </c>
      <c r="I9" s="90"/>
      <c r="J9" s="92"/>
      <c r="K9" s="93"/>
      <c r="L9" s="93"/>
      <c r="M9" s="93"/>
    </row>
    <row r="10" spans="1:13" s="60" customFormat="1" ht="14.25" customHeight="1">
      <c r="A10" s="91">
        <v>2</v>
      </c>
      <c r="B10" s="63" t="s">
        <v>68</v>
      </c>
      <c r="C10" s="90">
        <v>55</v>
      </c>
      <c r="D10" s="90">
        <v>10</v>
      </c>
      <c r="E10" s="90">
        <v>26</v>
      </c>
      <c r="F10" s="90">
        <v>9</v>
      </c>
      <c r="G10" s="90">
        <v>10</v>
      </c>
      <c r="H10" s="90">
        <v>94</v>
      </c>
      <c r="I10" s="90">
        <v>4</v>
      </c>
      <c r="J10" s="92"/>
      <c r="K10" s="93"/>
      <c r="L10" s="93"/>
      <c r="M10" s="93"/>
    </row>
    <row r="11" spans="1:13" s="60" customFormat="1" ht="14.25" customHeight="1">
      <c r="A11" s="91">
        <v>3</v>
      </c>
      <c r="B11" s="65" t="s">
        <v>69</v>
      </c>
      <c r="C11" s="90">
        <v>25</v>
      </c>
      <c r="D11" s="90">
        <v>1</v>
      </c>
      <c r="E11" s="90">
        <v>30</v>
      </c>
      <c r="F11" s="90">
        <v>12</v>
      </c>
      <c r="G11" s="90">
        <v>57</v>
      </c>
      <c r="H11" s="90">
        <v>26</v>
      </c>
      <c r="I11" s="90">
        <v>18</v>
      </c>
      <c r="J11" s="92"/>
      <c r="K11" s="93"/>
      <c r="L11" s="93"/>
      <c r="M11" s="93"/>
    </row>
    <row r="12" spans="1:13" s="60" customFormat="1" ht="14.25" customHeight="1">
      <c r="A12" s="91">
        <v>4</v>
      </c>
      <c r="B12" s="63" t="s">
        <v>70</v>
      </c>
      <c r="C12" s="90">
        <v>58</v>
      </c>
      <c r="D12" s="90">
        <v>20</v>
      </c>
      <c r="E12" s="90">
        <v>23</v>
      </c>
      <c r="F12" s="90">
        <v>37</v>
      </c>
      <c r="G12" s="90">
        <v>25</v>
      </c>
      <c r="H12" s="90">
        <v>22</v>
      </c>
      <c r="I12" s="90">
        <v>6</v>
      </c>
      <c r="J12" s="94"/>
      <c r="K12" s="93"/>
      <c r="L12" s="93"/>
      <c r="M12" s="93"/>
    </row>
    <row r="13" spans="1:13" s="60" customFormat="1" ht="14.25" customHeight="1">
      <c r="A13" s="91">
        <v>5</v>
      </c>
      <c r="B13" s="63" t="s">
        <v>71</v>
      </c>
      <c r="C13" s="90">
        <v>36</v>
      </c>
      <c r="D13" s="90">
        <v>21</v>
      </c>
      <c r="E13" s="90">
        <v>173</v>
      </c>
      <c r="F13" s="90">
        <v>68</v>
      </c>
      <c r="G13" s="90">
        <v>241</v>
      </c>
      <c r="H13" s="90">
        <v>106</v>
      </c>
      <c r="I13" s="90">
        <v>120</v>
      </c>
      <c r="J13" s="92"/>
      <c r="K13" s="93"/>
      <c r="L13" s="93"/>
      <c r="M13" s="93"/>
    </row>
    <row r="14" spans="1:13" s="60" customFormat="1" ht="14.25" customHeight="1">
      <c r="A14" s="91">
        <v>6</v>
      </c>
      <c r="B14" s="65" t="s">
        <v>72</v>
      </c>
      <c r="C14" s="90">
        <v>52</v>
      </c>
      <c r="D14" s="90">
        <v>14</v>
      </c>
      <c r="E14" s="90">
        <v>69</v>
      </c>
      <c r="F14" s="90">
        <v>8</v>
      </c>
      <c r="G14" s="90">
        <v>21</v>
      </c>
      <c r="H14" s="90">
        <v>32</v>
      </c>
      <c r="I14" s="90">
        <v>18</v>
      </c>
      <c r="J14" s="92"/>
      <c r="K14" s="93"/>
      <c r="L14" s="93"/>
      <c r="M14" s="93"/>
    </row>
    <row r="15" spans="1:13" s="60" customFormat="1" ht="14.25" customHeight="1">
      <c r="A15" s="91">
        <v>7</v>
      </c>
      <c r="B15" s="63" t="s">
        <v>73</v>
      </c>
      <c r="C15" s="90">
        <v>161</v>
      </c>
      <c r="D15" s="90">
        <v>24</v>
      </c>
      <c r="E15" s="90">
        <v>48</v>
      </c>
      <c r="F15" s="90">
        <v>30</v>
      </c>
      <c r="G15" s="90">
        <v>60</v>
      </c>
      <c r="H15" s="90">
        <v>136</v>
      </c>
      <c r="I15" s="90">
        <v>3</v>
      </c>
      <c r="J15" s="92"/>
      <c r="K15" s="93"/>
      <c r="L15" s="93"/>
      <c r="M15" s="93"/>
    </row>
    <row r="16" spans="1:13" s="60" customFormat="1" ht="14.25" customHeight="1">
      <c r="A16" s="91">
        <v>8</v>
      </c>
      <c r="B16" s="63" t="s">
        <v>74</v>
      </c>
      <c r="C16" s="90">
        <v>109</v>
      </c>
      <c r="D16" s="90">
        <v>2</v>
      </c>
      <c r="E16" s="90">
        <v>6</v>
      </c>
      <c r="F16" s="90">
        <v>28</v>
      </c>
      <c r="G16" s="90">
        <v>26</v>
      </c>
      <c r="H16" s="90">
        <v>82</v>
      </c>
      <c r="I16" s="90">
        <v>1</v>
      </c>
      <c r="J16" s="92"/>
      <c r="K16" s="93"/>
      <c r="L16" s="93"/>
      <c r="M16" s="93"/>
    </row>
    <row r="17" spans="1:13" s="60" customFormat="1" ht="14.25" customHeight="1">
      <c r="A17" s="91">
        <v>9</v>
      </c>
      <c r="B17" s="65" t="s">
        <v>75</v>
      </c>
      <c r="C17" s="76">
        <v>91</v>
      </c>
      <c r="D17" s="76">
        <v>1</v>
      </c>
      <c r="E17" s="76">
        <v>19</v>
      </c>
      <c r="F17" s="76">
        <v>47</v>
      </c>
      <c r="G17" s="76">
        <v>90</v>
      </c>
      <c r="H17" s="76">
        <v>26</v>
      </c>
      <c r="I17" s="76">
        <v>2</v>
      </c>
      <c r="J17" s="94"/>
      <c r="K17" s="93"/>
      <c r="L17" s="93"/>
      <c r="M17" s="93"/>
    </row>
    <row r="18" spans="1:13" s="60" customFormat="1" ht="14.25" customHeight="1">
      <c r="A18" s="91">
        <v>10</v>
      </c>
      <c r="B18" s="65" t="s">
        <v>76</v>
      </c>
      <c r="C18" s="6">
        <v>76</v>
      </c>
      <c r="D18" s="6">
        <v>6</v>
      </c>
      <c r="E18" s="6">
        <v>145</v>
      </c>
      <c r="F18" s="6">
        <v>10</v>
      </c>
      <c r="G18" s="6">
        <v>84</v>
      </c>
      <c r="H18" s="6">
        <v>340</v>
      </c>
      <c r="I18" s="6">
        <v>15</v>
      </c>
      <c r="J18" s="92"/>
      <c r="K18" s="93"/>
      <c r="L18" s="93"/>
      <c r="M18" s="93"/>
    </row>
    <row r="19" spans="1:13" s="60" customFormat="1" ht="14.25" customHeight="1">
      <c r="A19" s="91">
        <v>11</v>
      </c>
      <c r="B19" s="65" t="s">
        <v>77</v>
      </c>
      <c r="C19" s="6">
        <v>124</v>
      </c>
      <c r="D19" s="6">
        <v>4</v>
      </c>
      <c r="E19" s="6">
        <v>179</v>
      </c>
      <c r="F19" s="6">
        <v>190</v>
      </c>
      <c r="G19" s="6">
        <v>122</v>
      </c>
      <c r="H19" s="6">
        <v>139</v>
      </c>
      <c r="I19" s="6">
        <v>27</v>
      </c>
      <c r="J19" s="92"/>
      <c r="K19" s="93"/>
      <c r="L19" s="93"/>
      <c r="M19" s="93"/>
    </row>
    <row r="20" spans="1:13" s="60" customFormat="1" ht="14.25" customHeight="1">
      <c r="A20" s="91">
        <v>12</v>
      </c>
      <c r="B20" s="63" t="s">
        <v>78</v>
      </c>
      <c r="C20" s="6">
        <v>79</v>
      </c>
      <c r="D20" s="6">
        <v>11</v>
      </c>
      <c r="E20" s="6">
        <v>64</v>
      </c>
      <c r="F20" s="6">
        <v>54</v>
      </c>
      <c r="G20" s="6">
        <v>40</v>
      </c>
      <c r="H20" s="6">
        <v>39</v>
      </c>
      <c r="I20" s="6">
        <v>2</v>
      </c>
      <c r="J20" s="92"/>
      <c r="K20" s="93"/>
      <c r="L20" s="93"/>
      <c r="M20" s="93"/>
    </row>
    <row r="21" spans="1:13" s="60" customFormat="1" ht="14.25" customHeight="1">
      <c r="A21" s="91">
        <v>13</v>
      </c>
      <c r="B21" s="65" t="s">
        <v>79</v>
      </c>
      <c r="C21" s="6">
        <v>26</v>
      </c>
      <c r="D21" s="6">
        <v>3</v>
      </c>
      <c r="E21" s="6">
        <v>48</v>
      </c>
      <c r="F21" s="6">
        <v>59</v>
      </c>
      <c r="G21" s="6">
        <v>52</v>
      </c>
      <c r="H21" s="6">
        <v>52</v>
      </c>
      <c r="I21" s="6">
        <v>41</v>
      </c>
      <c r="J21" s="92"/>
      <c r="K21" s="93"/>
      <c r="L21" s="93"/>
      <c r="M21" s="93"/>
    </row>
    <row r="22" spans="1:13" s="60" customFormat="1" ht="14.25" customHeight="1">
      <c r="A22" s="91">
        <v>14</v>
      </c>
      <c r="B22" s="65" t="s">
        <v>80</v>
      </c>
      <c r="C22" s="6">
        <v>32</v>
      </c>
      <c r="D22" s="6">
        <v>20</v>
      </c>
      <c r="E22" s="6">
        <v>242</v>
      </c>
      <c r="F22" s="6">
        <v>58</v>
      </c>
      <c r="G22" s="6">
        <v>54</v>
      </c>
      <c r="H22" s="6">
        <v>135</v>
      </c>
      <c r="I22" s="6">
        <v>11</v>
      </c>
      <c r="J22" s="92"/>
      <c r="K22" s="93"/>
      <c r="L22" s="93"/>
      <c r="M22" s="93"/>
    </row>
    <row r="23" spans="1:13" s="60" customFormat="1" ht="14.25" customHeight="1">
      <c r="A23" s="91">
        <v>15</v>
      </c>
      <c r="B23" s="63" t="s">
        <v>81</v>
      </c>
      <c r="C23" s="6">
        <v>103</v>
      </c>
      <c r="D23" s="6">
        <v>7</v>
      </c>
      <c r="E23" s="6">
        <v>242</v>
      </c>
      <c r="F23" s="6">
        <v>590</v>
      </c>
      <c r="G23" s="6">
        <v>97</v>
      </c>
      <c r="H23" s="6">
        <v>39</v>
      </c>
      <c r="I23" s="6">
        <v>55</v>
      </c>
      <c r="J23" s="92"/>
      <c r="K23" s="93"/>
      <c r="L23" s="93"/>
      <c r="M23" s="93"/>
    </row>
    <row r="24" spans="1:13" s="60" customFormat="1" ht="14.25" customHeight="1">
      <c r="A24" s="91">
        <v>16</v>
      </c>
      <c r="B24" s="65" t="s">
        <v>82</v>
      </c>
      <c r="C24" s="6">
        <v>71</v>
      </c>
      <c r="D24" s="6">
        <v>173</v>
      </c>
      <c r="E24" s="6">
        <v>83</v>
      </c>
      <c r="F24" s="6">
        <v>72</v>
      </c>
      <c r="G24" s="6">
        <v>107</v>
      </c>
      <c r="H24" s="6">
        <v>166</v>
      </c>
      <c r="I24" s="6">
        <v>45</v>
      </c>
      <c r="J24" s="92"/>
      <c r="K24" s="93"/>
      <c r="L24" s="93"/>
      <c r="M24" s="93"/>
    </row>
    <row r="25" spans="1:13" s="60" customFormat="1" ht="14.25" customHeight="1">
      <c r="A25" s="91">
        <v>17</v>
      </c>
      <c r="B25" s="63" t="s">
        <v>83</v>
      </c>
      <c r="C25" s="6">
        <v>64</v>
      </c>
      <c r="D25" s="6">
        <v>7</v>
      </c>
      <c r="E25" s="6">
        <v>7</v>
      </c>
      <c r="F25" s="6">
        <v>29</v>
      </c>
      <c r="G25" s="6">
        <v>25</v>
      </c>
      <c r="H25" s="6">
        <v>88</v>
      </c>
      <c r="I25" s="6"/>
      <c r="J25" s="92"/>
      <c r="K25" s="93"/>
      <c r="L25" s="93"/>
      <c r="M25" s="93"/>
    </row>
    <row r="26" spans="1:13" s="60" customFormat="1" ht="14.25" customHeight="1">
      <c r="A26" s="91">
        <v>18</v>
      </c>
      <c r="B26" s="65" t="s">
        <v>84</v>
      </c>
      <c r="C26" s="6">
        <v>45</v>
      </c>
      <c r="D26" s="6">
        <v>2</v>
      </c>
      <c r="E26" s="6">
        <v>69</v>
      </c>
      <c r="F26" s="6">
        <v>15</v>
      </c>
      <c r="G26" s="6">
        <v>21</v>
      </c>
      <c r="H26" s="6">
        <v>64</v>
      </c>
      <c r="I26" s="6">
        <v>3</v>
      </c>
      <c r="J26" s="92"/>
      <c r="K26" s="93"/>
      <c r="L26" s="93"/>
      <c r="M26" s="93"/>
    </row>
    <row r="27" spans="1:13" s="60" customFormat="1" ht="14.25" customHeight="1">
      <c r="A27" s="91">
        <v>19</v>
      </c>
      <c r="B27" s="65" t="s">
        <v>85</v>
      </c>
      <c r="C27" s="6">
        <v>234</v>
      </c>
      <c r="D27" s="6">
        <v>6</v>
      </c>
      <c r="E27" s="6">
        <v>12</v>
      </c>
      <c r="F27" s="6">
        <v>12</v>
      </c>
      <c r="G27" s="6">
        <v>35</v>
      </c>
      <c r="H27" s="6">
        <v>42</v>
      </c>
      <c r="I27" s="6">
        <v>1</v>
      </c>
      <c r="J27" s="92"/>
      <c r="K27" s="93"/>
      <c r="L27" s="93"/>
      <c r="M27" s="93"/>
    </row>
    <row r="28" spans="1:13" s="60" customFormat="1" ht="14.25" customHeight="1">
      <c r="A28" s="91">
        <v>20</v>
      </c>
      <c r="B28" s="65" t="s">
        <v>86</v>
      </c>
      <c r="C28" s="6">
        <v>160</v>
      </c>
      <c r="D28" s="6">
        <v>2</v>
      </c>
      <c r="E28" s="6">
        <v>10</v>
      </c>
      <c r="F28" s="6">
        <v>9</v>
      </c>
      <c r="G28" s="30">
        <v>62</v>
      </c>
      <c r="H28" s="6">
        <v>48</v>
      </c>
      <c r="I28" s="6">
        <v>1</v>
      </c>
      <c r="J28" s="92"/>
      <c r="K28" s="93"/>
      <c r="L28" s="93"/>
      <c r="M28" s="93"/>
    </row>
    <row r="29" spans="1:13" s="60" customFormat="1" ht="14.25" customHeight="1">
      <c r="A29" s="91">
        <v>21</v>
      </c>
      <c r="B29" s="65" t="s">
        <v>87</v>
      </c>
      <c r="C29" s="6">
        <v>120</v>
      </c>
      <c r="D29" s="6">
        <v>10</v>
      </c>
      <c r="E29" s="6">
        <v>10</v>
      </c>
      <c r="F29" s="6">
        <v>43</v>
      </c>
      <c r="G29" s="6">
        <v>37</v>
      </c>
      <c r="H29" s="6">
        <v>130</v>
      </c>
      <c r="I29" s="6"/>
      <c r="J29" s="92"/>
      <c r="K29" s="93"/>
      <c r="L29" s="93"/>
      <c r="M29" s="93"/>
    </row>
    <row r="30" spans="1:13" s="60" customFormat="1" ht="14.25" customHeight="1">
      <c r="A30" s="91">
        <v>22</v>
      </c>
      <c r="B30" s="65" t="s">
        <v>88</v>
      </c>
      <c r="C30" s="6">
        <v>195</v>
      </c>
      <c r="D30" s="6">
        <v>5</v>
      </c>
      <c r="E30" s="6">
        <v>105</v>
      </c>
      <c r="F30" s="6">
        <v>7</v>
      </c>
      <c r="G30" s="6">
        <v>85</v>
      </c>
      <c r="H30" s="6">
        <v>40</v>
      </c>
      <c r="I30" s="6">
        <v>3</v>
      </c>
      <c r="J30" s="92"/>
      <c r="K30" s="93"/>
      <c r="L30" s="93"/>
      <c r="M30" s="93"/>
    </row>
    <row r="31" spans="1:13" s="60" customFormat="1" ht="14.25" customHeight="1">
      <c r="A31" s="91">
        <v>23</v>
      </c>
      <c r="B31" s="65" t="s">
        <v>89</v>
      </c>
      <c r="C31" s="6">
        <v>82</v>
      </c>
      <c r="D31" s="6">
        <v>4</v>
      </c>
      <c r="E31" s="6">
        <v>25</v>
      </c>
      <c r="F31" s="6">
        <v>10</v>
      </c>
      <c r="G31" s="12">
        <v>39</v>
      </c>
      <c r="H31" s="6">
        <v>231</v>
      </c>
      <c r="I31" s="6"/>
      <c r="J31" s="92"/>
      <c r="K31" s="93"/>
      <c r="L31" s="93"/>
      <c r="M31" s="93"/>
    </row>
    <row r="32" spans="1:13" s="60" customFormat="1" ht="14.25" customHeight="1">
      <c r="A32" s="91">
        <v>24</v>
      </c>
      <c r="B32" s="65" t="s">
        <v>90</v>
      </c>
      <c r="C32" s="6">
        <v>60</v>
      </c>
      <c r="D32" s="6">
        <v>2</v>
      </c>
      <c r="E32" s="6">
        <v>175</v>
      </c>
      <c r="F32" s="6">
        <v>97</v>
      </c>
      <c r="G32" s="6">
        <v>127</v>
      </c>
      <c r="H32" s="6">
        <v>220</v>
      </c>
      <c r="I32" s="6">
        <v>19</v>
      </c>
      <c r="J32" s="92"/>
      <c r="K32" s="93"/>
      <c r="L32" s="93"/>
      <c r="M32" s="93"/>
    </row>
    <row r="33" spans="1:13" s="60" customFormat="1" ht="14.25" customHeight="1">
      <c r="A33" s="91">
        <v>25</v>
      </c>
      <c r="B33" s="65" t="s">
        <v>91</v>
      </c>
      <c r="C33" s="6">
        <v>65</v>
      </c>
      <c r="D33" s="6">
        <v>4</v>
      </c>
      <c r="E33" s="6">
        <v>13</v>
      </c>
      <c r="F33" s="6">
        <v>5</v>
      </c>
      <c r="G33" s="6">
        <v>40</v>
      </c>
      <c r="H33" s="6">
        <v>385</v>
      </c>
      <c r="I33" s="6">
        <v>6</v>
      </c>
      <c r="J33" s="92"/>
      <c r="K33" s="93"/>
      <c r="L33" s="93"/>
      <c r="M33" s="93"/>
    </row>
    <row r="34" spans="1:13" s="60" customFormat="1" ht="14.25" customHeight="1">
      <c r="A34" s="91">
        <v>26</v>
      </c>
      <c r="B34" s="65" t="s">
        <v>92</v>
      </c>
      <c r="C34" s="6">
        <v>59</v>
      </c>
      <c r="D34" s="6">
        <v>0</v>
      </c>
      <c r="E34" s="6">
        <v>40</v>
      </c>
      <c r="F34" s="6">
        <v>80</v>
      </c>
      <c r="G34" s="6">
        <v>82</v>
      </c>
      <c r="H34" s="6">
        <v>355</v>
      </c>
      <c r="I34" s="6">
        <v>15</v>
      </c>
      <c r="J34" s="92"/>
      <c r="K34" s="93"/>
      <c r="L34" s="93"/>
      <c r="M34" s="93"/>
    </row>
    <row r="35" spans="1:13" s="60" customFormat="1" ht="14.25" customHeight="1">
      <c r="A35" s="91">
        <v>27</v>
      </c>
      <c r="B35" s="65" t="s">
        <v>93</v>
      </c>
      <c r="C35" s="6">
        <v>0</v>
      </c>
      <c r="D35" s="6">
        <v>0</v>
      </c>
      <c r="E35" s="6">
        <v>43</v>
      </c>
      <c r="F35" s="6">
        <v>5</v>
      </c>
      <c r="G35" s="6">
        <v>12</v>
      </c>
      <c r="H35" s="6">
        <v>169</v>
      </c>
      <c r="I35" s="6">
        <v>3</v>
      </c>
      <c r="J35" s="92"/>
      <c r="K35" s="93"/>
      <c r="L35" s="93"/>
      <c r="M35" s="93"/>
    </row>
    <row r="36" spans="1:13" s="60" customFormat="1" ht="14.25" customHeight="1">
      <c r="A36" s="91">
        <v>28</v>
      </c>
      <c r="B36" s="66" t="s">
        <v>94</v>
      </c>
      <c r="C36" s="6">
        <v>7</v>
      </c>
      <c r="D36" s="6">
        <v>0</v>
      </c>
      <c r="E36" s="6">
        <v>42</v>
      </c>
      <c r="F36" s="6">
        <v>1</v>
      </c>
      <c r="G36" s="6">
        <v>15</v>
      </c>
      <c r="H36" s="6">
        <v>131</v>
      </c>
      <c r="I36" s="6">
        <v>41</v>
      </c>
      <c r="J36" s="92"/>
      <c r="K36" s="93"/>
      <c r="L36" s="93"/>
      <c r="M36" s="93"/>
    </row>
    <row r="37" spans="1:13" s="60" customFormat="1" ht="14.25" customHeight="1">
      <c r="A37" s="100" t="s">
        <v>4</v>
      </c>
      <c r="B37" s="101"/>
      <c r="C37" s="13">
        <f>SUM(C9:C36)</f>
        <v>2267</v>
      </c>
      <c r="D37" s="13">
        <f t="shared" ref="D37:I37" si="0">SUM(D9:D36)</f>
        <v>378</v>
      </c>
      <c r="E37" s="13">
        <f t="shared" si="0"/>
        <v>2006</v>
      </c>
      <c r="F37" s="13">
        <f t="shared" si="0"/>
        <v>1599</v>
      </c>
      <c r="G37" s="13">
        <f t="shared" si="0"/>
        <v>1696</v>
      </c>
      <c r="H37" s="13">
        <f t="shared" si="0"/>
        <v>3511</v>
      </c>
      <c r="I37" s="13">
        <f t="shared" si="0"/>
        <v>460</v>
      </c>
      <c r="J37" s="95"/>
      <c r="K37" s="96"/>
      <c r="L37" s="93"/>
      <c r="M37" s="93"/>
    </row>
    <row r="38" spans="1:13">
      <c r="K38" s="84"/>
    </row>
    <row r="39" spans="1:13">
      <c r="A39" s="50" t="s">
        <v>97</v>
      </c>
      <c r="B39" s="3"/>
      <c r="C39" s="3"/>
      <c r="D39" s="3"/>
      <c r="E39" s="3"/>
      <c r="F39" s="87"/>
      <c r="G39" s="3"/>
      <c r="K39" s="85"/>
    </row>
    <row r="40" spans="1:13">
      <c r="K40" s="85"/>
    </row>
    <row r="41" spans="1:13">
      <c r="K41" s="84"/>
    </row>
    <row r="42" spans="1:13">
      <c r="K42" s="84"/>
    </row>
    <row r="43" spans="1:13">
      <c r="K43" s="85"/>
    </row>
    <row r="44" spans="1:13">
      <c r="K44" s="85"/>
    </row>
    <row r="45" spans="1:13">
      <c r="K45" s="84"/>
    </row>
    <row r="46" spans="1:13">
      <c r="K46" s="84"/>
    </row>
    <row r="47" spans="1:13">
      <c r="K47" s="85"/>
    </row>
    <row r="48" spans="1:13">
      <c r="K48" s="85"/>
    </row>
    <row r="49" spans="11:11">
      <c r="K49" s="84"/>
    </row>
    <row r="50" spans="11:11">
      <c r="K50" s="84"/>
    </row>
    <row r="51" spans="11:11">
      <c r="K51" s="85"/>
    </row>
    <row r="52" spans="11:11">
      <c r="K52" s="85"/>
    </row>
    <row r="53" spans="11:11">
      <c r="K53" s="84"/>
    </row>
    <row r="54" spans="11:11">
      <c r="K54" s="84"/>
    </row>
    <row r="55" spans="11:11">
      <c r="K55" s="85">
        <v>5</v>
      </c>
    </row>
    <row r="56" spans="11:11">
      <c r="K56" s="85">
        <v>0</v>
      </c>
    </row>
    <row r="57" spans="11:11">
      <c r="K57" s="84">
        <v>75</v>
      </c>
    </row>
    <row r="58" spans="11:11">
      <c r="K58" s="84">
        <v>5</v>
      </c>
    </row>
    <row r="59" spans="11:11">
      <c r="K59" s="85">
        <v>9</v>
      </c>
    </row>
    <row r="60" spans="11:11">
      <c r="K60" s="85">
        <v>2</v>
      </c>
    </row>
    <row r="61" spans="11:11">
      <c r="K61" s="84">
        <v>0</v>
      </c>
    </row>
    <row r="62" spans="11:11">
      <c r="K62" s="84">
        <v>0</v>
      </c>
    </row>
    <row r="63" spans="11:11">
      <c r="K63" s="85">
        <v>2</v>
      </c>
    </row>
    <row r="64" spans="11:11">
      <c r="K64" s="86">
        <v>1</v>
      </c>
    </row>
  </sheetData>
  <mergeCells count="11">
    <mergeCell ref="A37:B37"/>
    <mergeCell ref="I3:I8"/>
    <mergeCell ref="A2:A8"/>
    <mergeCell ref="B2:B8"/>
    <mergeCell ref="C2:I2"/>
    <mergeCell ref="C3:C8"/>
    <mergeCell ref="D3:D8"/>
    <mergeCell ref="E3:E8"/>
    <mergeCell ref="F3:F8"/>
    <mergeCell ref="G3:G8"/>
    <mergeCell ref="H3:H8"/>
  </mergeCells>
  <pageMargins left="0.3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23.1</vt:lpstr>
      <vt:lpstr>23.2</vt:lpstr>
      <vt:lpstr>23.3</vt:lpstr>
      <vt:lpstr>23.4</vt:lpstr>
      <vt:lpstr>Sheet1</vt:lpstr>
      <vt:lpstr>'23.1'!Print_Area</vt:lpstr>
      <vt:lpstr>'23.2'!Print_Area</vt:lpstr>
      <vt:lpstr>'23.3'!Print_Area</vt:lpstr>
      <vt:lpstr>'23.4'!Print_Area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Planning Akp</cp:lastModifiedBy>
  <cp:lastPrinted>2021-06-17T07:42:22Z</cp:lastPrinted>
  <dcterms:created xsi:type="dcterms:W3CDTF">2019-01-11T13:52:21Z</dcterms:created>
  <dcterms:modified xsi:type="dcterms:W3CDTF">2021-06-17T07:43:21Z</dcterms:modified>
</cp:coreProperties>
</file>